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ockman\Documents\"/>
    </mc:Choice>
  </mc:AlternateContent>
  <xr:revisionPtr revIDLastSave="0" documentId="8_{43C7D1D9-C827-4736-A0D9-67A2469C1A8C}" xr6:coauthVersionLast="47" xr6:coauthVersionMax="47" xr10:uidLastSave="{00000000-0000-0000-0000-000000000000}"/>
  <bookViews>
    <workbookView xWindow="-108" yWindow="-108" windowWidth="23256" windowHeight="12576" tabRatio="826" xr2:uid="{00000000-000D-0000-FFFF-FFFF00000000}"/>
  </bookViews>
  <sheets>
    <sheet name="01-Summary" sheetId="2" r:id="rId1"/>
    <sheet name="02-Certification of Payment" sheetId="3" r:id="rId2"/>
    <sheet name="03-MBE Payment Requisition" sheetId="4" r:id="rId3"/>
    <sheet name="04-MBE Payment Instructions" sheetId="34" r:id="rId4"/>
    <sheet name="05-Div00" sheetId="5" r:id="rId5"/>
    <sheet name="06-Div01" sheetId="6" r:id="rId6"/>
    <sheet name="07-Div01-02" sheetId="7" r:id="rId7"/>
    <sheet name="08-Div03" sheetId="11" r:id="rId8"/>
    <sheet name="09-Div04" sheetId="12" r:id="rId9"/>
    <sheet name="10-Div05" sheetId="13" r:id="rId10"/>
    <sheet name="11-Div06" sheetId="14" r:id="rId11"/>
    <sheet name="12-Div07" sheetId="16" r:id="rId12"/>
    <sheet name="13-Div07-08" sheetId="17" r:id="rId13"/>
    <sheet name="14-Div08-09" sheetId="18" r:id="rId14"/>
    <sheet name="15-Div09-10" sheetId="19" r:id="rId15"/>
    <sheet name="16-Div10-11" sheetId="20" r:id="rId16"/>
    <sheet name="17-Div11-12" sheetId="22" r:id="rId17"/>
    <sheet name="18-Div12-13" sheetId="23" r:id="rId18"/>
    <sheet name="19-Div14" sheetId="24" r:id="rId19"/>
    <sheet name="20-Div21" sheetId="25" r:id="rId20"/>
    <sheet name="21-Div22" sheetId="26" r:id="rId21"/>
    <sheet name="22-Div23" sheetId="8" r:id="rId22"/>
    <sheet name="23-Div23,25" sheetId="21" r:id="rId23"/>
    <sheet name="24-Div26" sheetId="15" r:id="rId24"/>
    <sheet name="25-Div27" sheetId="27" r:id="rId25"/>
    <sheet name="26-Div28,31" sheetId="28" r:id="rId26"/>
    <sheet name="27-Div31-32" sheetId="29" r:id="rId27"/>
    <sheet name="28-Div33-35,40" sheetId="30" r:id="rId28"/>
    <sheet name="29-Div41-46,48" sheetId="31" r:id="rId29"/>
    <sheet name="30-Change Orders" sheetId="32" r:id="rId30"/>
    <sheet name="31-Stored Materials" sheetId="33" r:id="rId31"/>
  </sheets>
  <definedNames>
    <definedName name="_xlnm.Print_Area" localSheetId="2">'03-MBE Payment Requisition'!$A$1:$L$45</definedName>
    <definedName name="_xlnm.Print_Area" localSheetId="5">'06-Div01'!$A$1:$H$67</definedName>
    <definedName name="_xlnm.Print_Area" localSheetId="8">'09-Div04'!$A$1:$H$49</definedName>
    <definedName name="_xlnm.Print_Area" localSheetId="11">'12-Div07'!$A$1:$H$67</definedName>
    <definedName name="_xlnm.Print_Area" localSheetId="12">'13-Div07-08'!$A$1:$H$67</definedName>
    <definedName name="_xlnm.Print_Area" localSheetId="13">'14-Div08-09'!$A$1:$H$67</definedName>
    <definedName name="_xlnm.Print_Area" localSheetId="14">'15-Div09-10'!$A$1:$H$67</definedName>
    <definedName name="_xlnm.Print_Area" localSheetId="15">'16-Div10-11'!$A$1:$H$67</definedName>
    <definedName name="_xlnm.Print_Area" localSheetId="16">'17-Div11-12'!$A$1:$H$67</definedName>
    <definedName name="_xlnm.Print_Area" localSheetId="21">'22-Div23'!$A$1:$H$67</definedName>
    <definedName name="_xlnm.Print_Area" localSheetId="25">'26-Div28,31'!$A$1:$H$67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9" l="1"/>
  <c r="E29" i="6"/>
  <c r="G71" i="6" l="1"/>
  <c r="G23" i="7" s="1"/>
  <c r="F71" i="6"/>
  <c r="F23" i="7" s="1"/>
  <c r="D71" i="6"/>
  <c r="D23" i="7" l="1"/>
  <c r="G15" i="2"/>
  <c r="F15" i="2"/>
  <c r="G71" i="28"/>
  <c r="G22" i="29" s="1"/>
  <c r="G36" i="2" s="1"/>
  <c r="F71" i="28"/>
  <c r="F22" i="29" s="1"/>
  <c r="F36" i="2" s="1"/>
  <c r="D71" i="28"/>
  <c r="D22" i="29" s="1"/>
  <c r="G71" i="8"/>
  <c r="G17" i="21" s="1"/>
  <c r="G31" i="2" s="1"/>
  <c r="F71" i="8"/>
  <c r="F17" i="21" s="1"/>
  <c r="F31" i="2" s="1"/>
  <c r="D71" i="8"/>
  <c r="D17" i="21" s="1"/>
  <c r="G72" i="22"/>
  <c r="G38" i="23" s="1"/>
  <c r="G26" i="2" s="1"/>
  <c r="F72" i="22"/>
  <c r="F38" i="23" s="1"/>
  <c r="F26" i="2" s="1"/>
  <c r="D72" i="22"/>
  <c r="D38" i="23" s="1"/>
  <c r="D26" i="2" s="1"/>
  <c r="E26" i="2" s="1"/>
  <c r="G71" i="20"/>
  <c r="G37" i="22" s="1"/>
  <c r="G25" i="2" s="1"/>
  <c r="F71" i="20"/>
  <c r="F37" i="22" s="1"/>
  <c r="F25" i="2" s="1"/>
  <c r="D71" i="20"/>
  <c r="D37" i="22" s="1"/>
  <c r="G71" i="19"/>
  <c r="G23" i="20" s="1"/>
  <c r="G24" i="2" s="1"/>
  <c r="F71" i="19"/>
  <c r="F23" i="20" s="1"/>
  <c r="F24" i="2" s="1"/>
  <c r="D71" i="19"/>
  <c r="D23" i="20" s="1"/>
  <c r="G70" i="18"/>
  <c r="G33" i="19" s="1"/>
  <c r="G23" i="2" s="1"/>
  <c r="F70" i="18"/>
  <c r="F33" i="19" s="1"/>
  <c r="F23" i="2" s="1"/>
  <c r="D70" i="18"/>
  <c r="D33" i="19" s="1"/>
  <c r="G70" i="17"/>
  <c r="G28" i="18" s="1"/>
  <c r="G22" i="2" s="1"/>
  <c r="F70" i="17"/>
  <c r="F28" i="18" s="1"/>
  <c r="F22" i="2" s="1"/>
  <c r="D70" i="17"/>
  <c r="D28" i="18" s="1"/>
  <c r="D22" i="2" s="1"/>
  <c r="G71" i="16"/>
  <c r="G22" i="17" s="1"/>
  <c r="G21" i="2" s="1"/>
  <c r="F71" i="16"/>
  <c r="F22" i="17" s="1"/>
  <c r="F21" i="2" s="1"/>
  <c r="D71" i="16"/>
  <c r="D22" i="17" s="1"/>
  <c r="G8" i="6"/>
  <c r="G8" i="7"/>
  <c r="G8" i="11"/>
  <c r="G8" i="12"/>
  <c r="G8" i="13"/>
  <c r="G8" i="14"/>
  <c r="G8" i="16"/>
  <c r="G8" i="17"/>
  <c r="G8" i="18"/>
  <c r="G8" i="19"/>
  <c r="G8" i="20"/>
  <c r="G8" i="22"/>
  <c r="G8" i="23"/>
  <c r="G8" i="24"/>
  <c r="G8" i="25"/>
  <c r="G8" i="26"/>
  <c r="G8" i="8"/>
  <c r="G8" i="21"/>
  <c r="G8" i="15"/>
  <c r="G8" i="27"/>
  <c r="G8" i="28"/>
  <c r="G8" i="29"/>
  <c r="G8" i="30"/>
  <c r="G8" i="31"/>
  <c r="G8" i="32"/>
  <c r="G8" i="33"/>
  <c r="G8" i="5"/>
  <c r="G6" i="6"/>
  <c r="G6" i="7"/>
  <c r="G6" i="11"/>
  <c r="G6" i="12"/>
  <c r="G6" i="13"/>
  <c r="G6" i="14"/>
  <c r="G6" i="16"/>
  <c r="G6" i="17"/>
  <c r="G6" i="18"/>
  <c r="G6" i="19"/>
  <c r="G6" i="20"/>
  <c r="G6" i="22"/>
  <c r="G6" i="23"/>
  <c r="G6" i="24"/>
  <c r="G6" i="25"/>
  <c r="G6" i="26"/>
  <c r="G6" i="8"/>
  <c r="G6" i="21"/>
  <c r="G6" i="15"/>
  <c r="G6" i="27"/>
  <c r="G6" i="28"/>
  <c r="G6" i="29"/>
  <c r="G6" i="30"/>
  <c r="G6" i="31"/>
  <c r="G6" i="32"/>
  <c r="G6" i="33"/>
  <c r="G6" i="5"/>
  <c r="G4" i="6"/>
  <c r="G4" i="7"/>
  <c r="G4" i="11"/>
  <c r="G4" i="12"/>
  <c r="G4" i="13"/>
  <c r="G4" i="14"/>
  <c r="G4" i="16"/>
  <c r="G4" i="17"/>
  <c r="G4" i="18"/>
  <c r="G4" i="19"/>
  <c r="G4" i="20"/>
  <c r="G4" i="22"/>
  <c r="G4" i="23"/>
  <c r="G4" i="24"/>
  <c r="G4" i="25"/>
  <c r="G4" i="26"/>
  <c r="G4" i="8"/>
  <c r="G4" i="21"/>
  <c r="G4" i="15"/>
  <c r="G4" i="27"/>
  <c r="G4" i="28"/>
  <c r="G4" i="29"/>
  <c r="G4" i="30"/>
  <c r="G4" i="31"/>
  <c r="G4" i="32"/>
  <c r="G4" i="33"/>
  <c r="G4" i="5"/>
  <c r="C8" i="6"/>
  <c r="C8" i="7"/>
  <c r="C8" i="11"/>
  <c r="C8" i="12"/>
  <c r="C8" i="13"/>
  <c r="C8" i="14"/>
  <c r="C8" i="16"/>
  <c r="C8" i="17"/>
  <c r="C8" i="18"/>
  <c r="C8" i="19"/>
  <c r="C8" i="20"/>
  <c r="C8" i="22"/>
  <c r="C8" i="23"/>
  <c r="C8" i="24"/>
  <c r="C8" i="25"/>
  <c r="C8" i="26"/>
  <c r="C8" i="8"/>
  <c r="C8" i="21"/>
  <c r="C8" i="15"/>
  <c r="C8" i="27"/>
  <c r="C8" i="28"/>
  <c r="C8" i="29"/>
  <c r="C8" i="30"/>
  <c r="C8" i="31"/>
  <c r="C8" i="32"/>
  <c r="C8" i="33"/>
  <c r="C8" i="5"/>
  <c r="C6" i="6"/>
  <c r="C6" i="7"/>
  <c r="C6" i="11"/>
  <c r="C6" i="12"/>
  <c r="C6" i="13"/>
  <c r="C6" i="14"/>
  <c r="C6" i="16"/>
  <c r="C6" i="17"/>
  <c r="C6" i="18"/>
  <c r="C6" i="19"/>
  <c r="C6" i="20"/>
  <c r="C6" i="22"/>
  <c r="C6" i="23"/>
  <c r="C6" i="24"/>
  <c r="C6" i="25"/>
  <c r="C6" i="26"/>
  <c r="C6" i="8"/>
  <c r="C6" i="21"/>
  <c r="C6" i="15"/>
  <c r="C6" i="27"/>
  <c r="C6" i="28"/>
  <c r="C6" i="29"/>
  <c r="C6" i="30"/>
  <c r="C6" i="31"/>
  <c r="C6" i="32"/>
  <c r="C6" i="33"/>
  <c r="C6" i="5"/>
  <c r="B4" i="6"/>
  <c r="B4" i="7"/>
  <c r="B4" i="11"/>
  <c r="B4" i="12"/>
  <c r="B4" i="13"/>
  <c r="B4" i="14"/>
  <c r="B4" i="16"/>
  <c r="B4" i="17"/>
  <c r="B4" i="18"/>
  <c r="B4" i="19"/>
  <c r="B4" i="20"/>
  <c r="B4" i="22"/>
  <c r="B4" i="23"/>
  <c r="B4" i="24"/>
  <c r="B4" i="25"/>
  <c r="B4" i="26"/>
  <c r="B4" i="8"/>
  <c r="B4" i="21"/>
  <c r="B4" i="15"/>
  <c r="B4" i="27"/>
  <c r="B4" i="28"/>
  <c r="B4" i="29"/>
  <c r="B4" i="30"/>
  <c r="B4" i="31"/>
  <c r="B4" i="32"/>
  <c r="B4" i="33"/>
  <c r="B4" i="5"/>
  <c r="J5" i="4"/>
  <c r="J4" i="4"/>
  <c r="J3" i="4"/>
  <c r="C4" i="4"/>
  <c r="C3" i="4"/>
  <c r="G8" i="3"/>
  <c r="G6" i="3"/>
  <c r="G4" i="3"/>
  <c r="C8" i="3"/>
  <c r="C6" i="3"/>
  <c r="B4" i="3"/>
  <c r="G23" i="4"/>
  <c r="E23" i="4"/>
  <c r="D23" i="4"/>
  <c r="H51" i="2"/>
  <c r="G51" i="2"/>
  <c r="F51" i="2"/>
  <c r="D50" i="2"/>
  <c r="E50" i="2" s="1"/>
  <c r="H50" i="2"/>
  <c r="G50" i="2"/>
  <c r="F50" i="2"/>
  <c r="G54" i="24"/>
  <c r="G28" i="2" s="1"/>
  <c r="F54" i="24"/>
  <c r="F28" i="2" s="1"/>
  <c r="D54" i="24"/>
  <c r="D28" i="2" s="1"/>
  <c r="E28" i="2" s="1"/>
  <c r="G59" i="14"/>
  <c r="G20" i="2" s="1"/>
  <c r="F59" i="14"/>
  <c r="F20" i="2" s="1"/>
  <c r="D59" i="14"/>
  <c r="D20" i="2" s="1"/>
  <c r="E20" i="2" s="1"/>
  <c r="G58" i="13"/>
  <c r="G19" i="2" s="1"/>
  <c r="F58" i="13"/>
  <c r="F19" i="2" s="1"/>
  <c r="D58" i="13"/>
  <c r="D19" i="2" s="1"/>
  <c r="E19" i="2" s="1"/>
  <c r="G49" i="12"/>
  <c r="G18" i="2" s="1"/>
  <c r="F49" i="12"/>
  <c r="F18" i="2" s="1"/>
  <c r="D49" i="12"/>
  <c r="D18" i="2" s="1"/>
  <c r="E18" i="2" s="1"/>
  <c r="G59" i="11"/>
  <c r="G17" i="2" s="1"/>
  <c r="F59" i="11"/>
  <c r="F17" i="2" s="1"/>
  <c r="D59" i="11"/>
  <c r="D17" i="2" s="1"/>
  <c r="E17" i="2" s="1"/>
  <c r="H18" i="7"/>
  <c r="G17" i="31"/>
  <c r="G42" i="2" s="1"/>
  <c r="F17" i="31"/>
  <c r="F42" i="2" s="1"/>
  <c r="D17" i="31"/>
  <c r="D42" i="2" s="1"/>
  <c r="E42" i="2" s="1"/>
  <c r="H16" i="31"/>
  <c r="E16" i="31"/>
  <c r="H15" i="31"/>
  <c r="H17" i="31" s="1"/>
  <c r="H42" i="2" s="1"/>
  <c r="E15" i="31"/>
  <c r="H21" i="29"/>
  <c r="E21" i="29"/>
  <c r="H20" i="29"/>
  <c r="E20" i="29"/>
  <c r="H19" i="29"/>
  <c r="E19" i="29"/>
  <c r="H18" i="29"/>
  <c r="E18" i="29"/>
  <c r="H17" i="29"/>
  <c r="E17" i="29"/>
  <c r="H16" i="29"/>
  <c r="E16" i="29"/>
  <c r="H15" i="29"/>
  <c r="E15" i="29"/>
  <c r="H14" i="29"/>
  <c r="E14" i="29"/>
  <c r="H16" i="21"/>
  <c r="E16" i="21"/>
  <c r="H15" i="21"/>
  <c r="E15" i="21"/>
  <c r="H14" i="21"/>
  <c r="E14" i="21"/>
  <c r="E54" i="24"/>
  <c r="H53" i="24"/>
  <c r="E53" i="24"/>
  <c r="H52" i="24"/>
  <c r="E52" i="24"/>
  <c r="H51" i="24"/>
  <c r="E51" i="24"/>
  <c r="H50" i="24"/>
  <c r="E50" i="24"/>
  <c r="H49" i="24"/>
  <c r="E49" i="24"/>
  <c r="H48" i="24"/>
  <c r="E48" i="24"/>
  <c r="H47" i="24"/>
  <c r="E47" i="24"/>
  <c r="G55" i="23"/>
  <c r="G27" i="2" s="1"/>
  <c r="F55" i="23"/>
  <c r="F27" i="2" s="1"/>
  <c r="D55" i="23"/>
  <c r="D27" i="2" s="1"/>
  <c r="E27" i="2" s="1"/>
  <c r="H54" i="23"/>
  <c r="E54" i="23"/>
  <c r="H53" i="23"/>
  <c r="E53" i="23"/>
  <c r="H52" i="23"/>
  <c r="E52" i="23"/>
  <c r="H51" i="23"/>
  <c r="E51" i="23"/>
  <c r="H50" i="23"/>
  <c r="E50" i="23"/>
  <c r="H49" i="23"/>
  <c r="E49" i="23"/>
  <c r="H48" i="23"/>
  <c r="E48" i="23"/>
  <c r="H47" i="23"/>
  <c r="E47" i="23"/>
  <c r="H46" i="23"/>
  <c r="E46" i="23"/>
  <c r="H45" i="23"/>
  <c r="E45" i="23"/>
  <c r="H44" i="23"/>
  <c r="E44" i="23"/>
  <c r="H43" i="23"/>
  <c r="E43" i="23"/>
  <c r="H42" i="23"/>
  <c r="E42" i="23"/>
  <c r="H41" i="23"/>
  <c r="E41" i="23"/>
  <c r="H40" i="23"/>
  <c r="E40" i="23"/>
  <c r="H37" i="23"/>
  <c r="E37" i="23"/>
  <c r="H36" i="23"/>
  <c r="E36" i="23"/>
  <c r="H35" i="23"/>
  <c r="E35" i="23"/>
  <c r="H34" i="23"/>
  <c r="E34" i="23"/>
  <c r="H33" i="23"/>
  <c r="E33" i="23"/>
  <c r="H32" i="23"/>
  <c r="E32" i="23"/>
  <c r="H67" i="22"/>
  <c r="E67" i="22"/>
  <c r="H66" i="22"/>
  <c r="E66" i="22"/>
  <c r="H65" i="22"/>
  <c r="E65" i="22"/>
  <c r="H64" i="22"/>
  <c r="E64" i="22"/>
  <c r="H63" i="22"/>
  <c r="E63" i="22"/>
  <c r="H62" i="22"/>
  <c r="E62" i="22"/>
  <c r="H61" i="22"/>
  <c r="E61" i="22"/>
  <c r="H60" i="22"/>
  <c r="E60" i="22"/>
  <c r="H59" i="22"/>
  <c r="E59" i="22"/>
  <c r="H58" i="22"/>
  <c r="E58" i="22"/>
  <c r="H57" i="22"/>
  <c r="E57" i="22"/>
  <c r="H56" i="22"/>
  <c r="E56" i="22"/>
  <c r="H55" i="22"/>
  <c r="E55" i="22"/>
  <c r="H54" i="22"/>
  <c r="E54" i="22"/>
  <c r="H53" i="22"/>
  <c r="E53" i="22"/>
  <c r="H52" i="22"/>
  <c r="E52" i="22"/>
  <c r="H51" i="22"/>
  <c r="E51" i="22"/>
  <c r="H50" i="22"/>
  <c r="E50" i="22"/>
  <c r="H49" i="22"/>
  <c r="E49" i="22"/>
  <c r="H48" i="22"/>
  <c r="E48" i="22"/>
  <c r="H47" i="22"/>
  <c r="E47" i="22"/>
  <c r="H46" i="22"/>
  <c r="E46" i="22"/>
  <c r="H45" i="22"/>
  <c r="E45" i="22"/>
  <c r="H44" i="22"/>
  <c r="E44" i="22"/>
  <c r="H43" i="22"/>
  <c r="E43" i="22"/>
  <c r="H42" i="22"/>
  <c r="E42" i="22"/>
  <c r="H41" i="22"/>
  <c r="E41" i="22"/>
  <c r="H40" i="22"/>
  <c r="E40" i="22"/>
  <c r="H39" i="22"/>
  <c r="E39" i="22"/>
  <c r="H36" i="22"/>
  <c r="E36" i="22"/>
  <c r="H35" i="22"/>
  <c r="E35" i="22"/>
  <c r="H34" i="22"/>
  <c r="E34" i="22"/>
  <c r="H33" i="22"/>
  <c r="E33" i="22"/>
  <c r="H32" i="22"/>
  <c r="E32" i="22"/>
  <c r="H31" i="22"/>
  <c r="E31" i="22"/>
  <c r="H30" i="22"/>
  <c r="E30" i="22"/>
  <c r="H29" i="22"/>
  <c r="E29" i="22"/>
  <c r="H28" i="22"/>
  <c r="E28" i="22"/>
  <c r="H67" i="20"/>
  <c r="E67" i="20"/>
  <c r="H66" i="20"/>
  <c r="E66" i="20"/>
  <c r="H65" i="20"/>
  <c r="E65" i="20"/>
  <c r="H64" i="20"/>
  <c r="E64" i="20"/>
  <c r="H63" i="20"/>
  <c r="E63" i="20"/>
  <c r="H62" i="20"/>
  <c r="E62" i="20"/>
  <c r="H61" i="20"/>
  <c r="E61" i="20"/>
  <c r="H60" i="20"/>
  <c r="E60" i="20"/>
  <c r="H59" i="20"/>
  <c r="E59" i="20"/>
  <c r="H58" i="20"/>
  <c r="E58" i="20"/>
  <c r="H57" i="20"/>
  <c r="E57" i="20"/>
  <c r="H56" i="20"/>
  <c r="E56" i="20"/>
  <c r="H55" i="20"/>
  <c r="E55" i="20"/>
  <c r="H54" i="20"/>
  <c r="E54" i="20"/>
  <c r="H53" i="20"/>
  <c r="E53" i="20"/>
  <c r="H52" i="20"/>
  <c r="E52" i="20"/>
  <c r="H51" i="20"/>
  <c r="E51" i="20"/>
  <c r="H50" i="20"/>
  <c r="E50" i="20"/>
  <c r="H49" i="20"/>
  <c r="E49" i="20"/>
  <c r="H48" i="20"/>
  <c r="E48" i="20"/>
  <c r="H47" i="20"/>
  <c r="E47" i="20"/>
  <c r="H46" i="20"/>
  <c r="E46" i="20"/>
  <c r="H45" i="20"/>
  <c r="E45" i="20"/>
  <c r="H44" i="20"/>
  <c r="E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E64" i="19"/>
  <c r="H64" i="19"/>
  <c r="E65" i="19"/>
  <c r="H65" i="19"/>
  <c r="E66" i="19"/>
  <c r="H66" i="19"/>
  <c r="E67" i="19"/>
  <c r="H67" i="19"/>
  <c r="H63" i="19"/>
  <c r="E63" i="19"/>
  <c r="H62" i="19"/>
  <c r="E62" i="19"/>
  <c r="H61" i="19"/>
  <c r="E61" i="19"/>
  <c r="H60" i="19"/>
  <c r="E60" i="19"/>
  <c r="H59" i="19"/>
  <c r="E59" i="19"/>
  <c r="H58" i="19"/>
  <c r="E58" i="19"/>
  <c r="H57" i="19"/>
  <c r="E57" i="19"/>
  <c r="H56" i="19"/>
  <c r="E56" i="19"/>
  <c r="H55" i="19"/>
  <c r="E55" i="19"/>
  <c r="H54" i="19"/>
  <c r="E54" i="19"/>
  <c r="H53" i="19"/>
  <c r="E53" i="19"/>
  <c r="H52" i="19"/>
  <c r="E52" i="19"/>
  <c r="H51" i="19"/>
  <c r="E51" i="19"/>
  <c r="H50" i="19"/>
  <c r="E50" i="19"/>
  <c r="H49" i="19"/>
  <c r="E49" i="19"/>
  <c r="H48" i="19"/>
  <c r="E48" i="19"/>
  <c r="H47" i="19"/>
  <c r="E47" i="19"/>
  <c r="H46" i="19"/>
  <c r="E46" i="19"/>
  <c r="H45" i="19"/>
  <c r="E45" i="19"/>
  <c r="H44" i="19"/>
  <c r="E44" i="19"/>
  <c r="H43" i="19"/>
  <c r="E43" i="19"/>
  <c r="H42" i="19"/>
  <c r="E42" i="19"/>
  <c r="H41" i="19"/>
  <c r="E41" i="19"/>
  <c r="H40" i="19"/>
  <c r="E40" i="19"/>
  <c r="H39" i="19"/>
  <c r="E39" i="19"/>
  <c r="H38" i="19"/>
  <c r="E38" i="19"/>
  <c r="H37" i="19"/>
  <c r="E37" i="19"/>
  <c r="H36" i="19"/>
  <c r="E36" i="19"/>
  <c r="H35" i="19"/>
  <c r="E35" i="19"/>
  <c r="E59" i="18"/>
  <c r="H59" i="18"/>
  <c r="E60" i="18"/>
  <c r="H60" i="18"/>
  <c r="E61" i="18"/>
  <c r="H61" i="18"/>
  <c r="E62" i="18"/>
  <c r="H62" i="18"/>
  <c r="E63" i="18"/>
  <c r="H63" i="18"/>
  <c r="E64" i="18"/>
  <c r="H64" i="18"/>
  <c r="E65" i="18"/>
  <c r="H65" i="18"/>
  <c r="E66" i="18"/>
  <c r="H66" i="18"/>
  <c r="E67" i="18"/>
  <c r="H67" i="18"/>
  <c r="H58" i="18"/>
  <c r="E58" i="18"/>
  <c r="H57" i="18"/>
  <c r="E57" i="18"/>
  <c r="H56" i="18"/>
  <c r="E56" i="18"/>
  <c r="H55" i="18"/>
  <c r="E55" i="18"/>
  <c r="H54" i="18"/>
  <c r="E54" i="18"/>
  <c r="H53" i="18"/>
  <c r="E53" i="18"/>
  <c r="H52" i="18"/>
  <c r="E52" i="18"/>
  <c r="H51" i="18"/>
  <c r="E51" i="18"/>
  <c r="H50" i="18"/>
  <c r="E50" i="18"/>
  <c r="H49" i="18"/>
  <c r="E49" i="18"/>
  <c r="H48" i="18"/>
  <c r="E48" i="18"/>
  <c r="H47" i="18"/>
  <c r="E47" i="18"/>
  <c r="H46" i="18"/>
  <c r="E46" i="18"/>
  <c r="H45" i="18"/>
  <c r="E45" i="18"/>
  <c r="H44" i="18"/>
  <c r="E44" i="18"/>
  <c r="H43" i="18"/>
  <c r="E43" i="18"/>
  <c r="H42" i="18"/>
  <c r="E42" i="18"/>
  <c r="H41" i="18"/>
  <c r="E41" i="18"/>
  <c r="H40" i="18"/>
  <c r="E40" i="18"/>
  <c r="H39" i="18"/>
  <c r="E39" i="18"/>
  <c r="H38" i="18"/>
  <c r="E38" i="18"/>
  <c r="H37" i="18"/>
  <c r="E37" i="18"/>
  <c r="H36" i="18"/>
  <c r="E36" i="18"/>
  <c r="H35" i="18"/>
  <c r="E35" i="18"/>
  <c r="H34" i="18"/>
  <c r="E34" i="18"/>
  <c r="H33" i="18"/>
  <c r="E33" i="18"/>
  <c r="H32" i="18"/>
  <c r="E32" i="18"/>
  <c r="H31" i="18"/>
  <c r="E31" i="18"/>
  <c r="H30" i="18"/>
  <c r="E30" i="18"/>
  <c r="H32" i="19"/>
  <c r="E32" i="19"/>
  <c r="H31" i="19"/>
  <c r="E31" i="19"/>
  <c r="H30" i="19"/>
  <c r="E30" i="19"/>
  <c r="H29" i="19"/>
  <c r="E29" i="19"/>
  <c r="H28" i="19"/>
  <c r="E28" i="19"/>
  <c r="H27" i="19"/>
  <c r="E27" i="19"/>
  <c r="H26" i="19"/>
  <c r="E26" i="19"/>
  <c r="H25" i="19"/>
  <c r="E25" i="19"/>
  <c r="H24" i="19"/>
  <c r="E24" i="19"/>
  <c r="E24" i="18"/>
  <c r="H24" i="18"/>
  <c r="E25" i="18"/>
  <c r="H25" i="18"/>
  <c r="E26" i="18"/>
  <c r="H26" i="18"/>
  <c r="E27" i="18"/>
  <c r="H27" i="18"/>
  <c r="H67" i="17"/>
  <c r="E67" i="17"/>
  <c r="H66" i="17"/>
  <c r="E66" i="17"/>
  <c r="H65" i="17"/>
  <c r="E65" i="17"/>
  <c r="H64" i="17"/>
  <c r="E64" i="17"/>
  <c r="H63" i="17"/>
  <c r="E63" i="17"/>
  <c r="H62" i="17"/>
  <c r="E62" i="17"/>
  <c r="H61" i="17"/>
  <c r="E61" i="17"/>
  <c r="H60" i="17"/>
  <c r="E60" i="17"/>
  <c r="H59" i="17"/>
  <c r="E59" i="17"/>
  <c r="H58" i="17"/>
  <c r="E58" i="17"/>
  <c r="H57" i="17"/>
  <c r="E57" i="17"/>
  <c r="H56" i="17"/>
  <c r="E56" i="17"/>
  <c r="H55" i="17"/>
  <c r="E55" i="17"/>
  <c r="E24" i="17"/>
  <c r="H24" i="17"/>
  <c r="E25" i="17"/>
  <c r="H25" i="17"/>
  <c r="E26" i="17"/>
  <c r="H26" i="17"/>
  <c r="E27" i="17"/>
  <c r="H27" i="17"/>
  <c r="E28" i="17"/>
  <c r="H28" i="17"/>
  <c r="E29" i="17"/>
  <c r="H29" i="17"/>
  <c r="E30" i="17"/>
  <c r="H30" i="17"/>
  <c r="E31" i="17"/>
  <c r="H31" i="17"/>
  <c r="E32" i="17"/>
  <c r="H32" i="17"/>
  <c r="E33" i="17"/>
  <c r="H33" i="17"/>
  <c r="E34" i="17"/>
  <c r="H34" i="17"/>
  <c r="E35" i="17"/>
  <c r="H35" i="17"/>
  <c r="E36" i="17"/>
  <c r="H36" i="17"/>
  <c r="E37" i="17"/>
  <c r="H37" i="17"/>
  <c r="E38" i="17"/>
  <c r="H38" i="17"/>
  <c r="E39" i="17"/>
  <c r="H39" i="17"/>
  <c r="E40" i="17"/>
  <c r="H40" i="17"/>
  <c r="E41" i="17"/>
  <c r="H41" i="17"/>
  <c r="E42" i="17"/>
  <c r="H42" i="17"/>
  <c r="E43" i="17"/>
  <c r="H43" i="17"/>
  <c r="E44" i="17"/>
  <c r="H44" i="17"/>
  <c r="E45" i="17"/>
  <c r="H45" i="17"/>
  <c r="E46" i="17"/>
  <c r="H46" i="17"/>
  <c r="E47" i="17"/>
  <c r="H47" i="17"/>
  <c r="E48" i="17"/>
  <c r="H48" i="17"/>
  <c r="E49" i="17"/>
  <c r="H49" i="17"/>
  <c r="E50" i="17"/>
  <c r="H50" i="17"/>
  <c r="E51" i="17"/>
  <c r="H51" i="17"/>
  <c r="E52" i="17"/>
  <c r="H52" i="17"/>
  <c r="E53" i="17"/>
  <c r="H53" i="17"/>
  <c r="E54" i="17"/>
  <c r="H54" i="17"/>
  <c r="H67" i="16"/>
  <c r="E67" i="16"/>
  <c r="H66" i="16"/>
  <c r="E66" i="16"/>
  <c r="H65" i="16"/>
  <c r="E65" i="16"/>
  <c r="H64" i="16"/>
  <c r="E64" i="16"/>
  <c r="H63" i="16"/>
  <c r="E63" i="16"/>
  <c r="H62" i="16"/>
  <c r="E62" i="16"/>
  <c r="H61" i="16"/>
  <c r="E61" i="16"/>
  <c r="H60" i="16"/>
  <c r="E60" i="16"/>
  <c r="H59" i="16"/>
  <c r="E59" i="16"/>
  <c r="H58" i="16"/>
  <c r="E58" i="16"/>
  <c r="H57" i="16"/>
  <c r="E57" i="16"/>
  <c r="H56" i="16"/>
  <c r="E56" i="16"/>
  <c r="H55" i="16"/>
  <c r="E55" i="16"/>
  <c r="H54" i="16"/>
  <c r="E54" i="16"/>
  <c r="H53" i="16"/>
  <c r="E53" i="16"/>
  <c r="H52" i="16"/>
  <c r="E52" i="16"/>
  <c r="H51" i="16"/>
  <c r="E51" i="16"/>
  <c r="H50" i="16"/>
  <c r="E50" i="16"/>
  <c r="H49" i="16"/>
  <c r="E49" i="16"/>
  <c r="H48" i="16"/>
  <c r="E48" i="16"/>
  <c r="H47" i="16"/>
  <c r="E47" i="16"/>
  <c r="H46" i="16"/>
  <c r="E46" i="16"/>
  <c r="H45" i="16"/>
  <c r="E45" i="16"/>
  <c r="H23" i="18"/>
  <c r="E23" i="18"/>
  <c r="H17" i="7"/>
  <c r="E17" i="7"/>
  <c r="H16" i="7"/>
  <c r="E16" i="7"/>
  <c r="H15" i="7"/>
  <c r="E15" i="7"/>
  <c r="H14" i="7"/>
  <c r="E14" i="7"/>
  <c r="G41" i="31"/>
  <c r="G48" i="2" s="1"/>
  <c r="F41" i="31"/>
  <c r="F48" i="2" s="1"/>
  <c r="D41" i="31"/>
  <c r="D48" i="2" s="1"/>
  <c r="E48" i="2" s="1"/>
  <c r="H40" i="31"/>
  <c r="E40" i="31"/>
  <c r="H39" i="31"/>
  <c r="E39" i="31"/>
  <c r="G37" i="31"/>
  <c r="G47" i="2" s="1"/>
  <c r="F37" i="31"/>
  <c r="F47" i="2" s="1"/>
  <c r="D37" i="31"/>
  <c r="D47" i="2" s="1"/>
  <c r="E47" i="2" s="1"/>
  <c r="H36" i="31"/>
  <c r="E36" i="31"/>
  <c r="H35" i="31"/>
  <c r="E35" i="31"/>
  <c r="G33" i="31"/>
  <c r="G46" i="2" s="1"/>
  <c r="F33" i="31"/>
  <c r="F46" i="2" s="1"/>
  <c r="D33" i="31"/>
  <c r="D46" i="2" s="1"/>
  <c r="E46" i="2" s="1"/>
  <c r="H32" i="31"/>
  <c r="H33" i="31" s="1"/>
  <c r="H46" i="2" s="1"/>
  <c r="E32" i="31"/>
  <c r="H31" i="31"/>
  <c r="E31" i="31"/>
  <c r="G29" i="31"/>
  <c r="G45" i="2" s="1"/>
  <c r="F29" i="31"/>
  <c r="F45" i="2" s="1"/>
  <c r="D29" i="31"/>
  <c r="D45" i="2" s="1"/>
  <c r="E45" i="2" s="1"/>
  <c r="E29" i="31"/>
  <c r="H28" i="31"/>
  <c r="E28" i="31"/>
  <c r="H27" i="31"/>
  <c r="E27" i="31"/>
  <c r="G25" i="31"/>
  <c r="G44" i="2" s="1"/>
  <c r="F25" i="31"/>
  <c r="F44" i="2" s="1"/>
  <c r="D25" i="31"/>
  <c r="D44" i="2" s="1"/>
  <c r="E44" i="2" s="1"/>
  <c r="E25" i="31"/>
  <c r="H24" i="31"/>
  <c r="E24" i="31"/>
  <c r="H23" i="31"/>
  <c r="E23" i="31"/>
  <c r="G21" i="31"/>
  <c r="G43" i="2" s="1"/>
  <c r="F21" i="31"/>
  <c r="F43" i="2" s="1"/>
  <c r="D21" i="31"/>
  <c r="D43" i="2" s="1"/>
  <c r="E43" i="2" s="1"/>
  <c r="H20" i="31"/>
  <c r="E20" i="31"/>
  <c r="H19" i="31"/>
  <c r="E19" i="31"/>
  <c r="G66" i="30"/>
  <c r="G41" i="2" s="1"/>
  <c r="F66" i="30"/>
  <c r="F41" i="2" s="1"/>
  <c r="D66" i="30"/>
  <c r="D41" i="2" s="1"/>
  <c r="E41" i="2" s="1"/>
  <c r="E66" i="30"/>
  <c r="H65" i="30"/>
  <c r="E65" i="30"/>
  <c r="H64" i="30"/>
  <c r="E64" i="30"/>
  <c r="G62" i="30"/>
  <c r="G40" i="2" s="1"/>
  <c r="F62" i="30"/>
  <c r="F40" i="2" s="1"/>
  <c r="D62" i="30"/>
  <c r="D40" i="2" s="1"/>
  <c r="E40" i="2" s="1"/>
  <c r="H61" i="30"/>
  <c r="E61" i="30"/>
  <c r="H60" i="30"/>
  <c r="E60" i="30"/>
  <c r="G58" i="30"/>
  <c r="G39" i="2" s="1"/>
  <c r="F58" i="30"/>
  <c r="F39" i="2" s="1"/>
  <c r="D58" i="30"/>
  <c r="D39" i="2" s="1"/>
  <c r="E39" i="2" s="1"/>
  <c r="H57" i="30"/>
  <c r="E57" i="30"/>
  <c r="H56" i="30"/>
  <c r="H58" i="30"/>
  <c r="H39" i="2" s="1"/>
  <c r="E56" i="30"/>
  <c r="G54" i="30"/>
  <c r="G38" i="2" s="1"/>
  <c r="F54" i="30"/>
  <c r="F38" i="2" s="1"/>
  <c r="D54" i="30"/>
  <c r="D38" i="2" s="1"/>
  <c r="E38" i="2" s="1"/>
  <c r="H53" i="30"/>
  <c r="E53" i="30"/>
  <c r="H52" i="30"/>
  <c r="E52" i="30"/>
  <c r="H51" i="30"/>
  <c r="E51" i="30"/>
  <c r="H50" i="30"/>
  <c r="E50" i="30"/>
  <c r="H49" i="30"/>
  <c r="E49" i="30"/>
  <c r="H48" i="30"/>
  <c r="E48" i="30"/>
  <c r="H47" i="30"/>
  <c r="E47" i="30"/>
  <c r="H46" i="30"/>
  <c r="E46" i="30"/>
  <c r="H45" i="30"/>
  <c r="E45" i="30"/>
  <c r="H44" i="30"/>
  <c r="E44" i="30"/>
  <c r="H43" i="30"/>
  <c r="E43" i="30"/>
  <c r="H42" i="30"/>
  <c r="E42" i="30"/>
  <c r="H41" i="30"/>
  <c r="E41" i="30"/>
  <c r="H40" i="30"/>
  <c r="E40" i="30"/>
  <c r="H39" i="30"/>
  <c r="E39" i="30"/>
  <c r="H38" i="30"/>
  <c r="E38" i="30"/>
  <c r="H37" i="30"/>
  <c r="E37" i="30"/>
  <c r="H36" i="30"/>
  <c r="E36" i="30"/>
  <c r="H35" i="30"/>
  <c r="E35" i="30"/>
  <c r="H34" i="30"/>
  <c r="E34" i="30"/>
  <c r="H33" i="30"/>
  <c r="E33" i="30"/>
  <c r="H32" i="30"/>
  <c r="E32" i="30"/>
  <c r="H31" i="30"/>
  <c r="E31" i="30"/>
  <c r="H30" i="30"/>
  <c r="E30" i="30"/>
  <c r="H29" i="30"/>
  <c r="E29" i="30"/>
  <c r="H28" i="30"/>
  <c r="E28" i="30"/>
  <c r="H27" i="30"/>
  <c r="E27" i="30"/>
  <c r="H26" i="30"/>
  <c r="E26" i="30"/>
  <c r="H25" i="30"/>
  <c r="E25" i="30"/>
  <c r="H24" i="30"/>
  <c r="E24" i="30"/>
  <c r="H23" i="30"/>
  <c r="E23" i="30"/>
  <c r="H22" i="30"/>
  <c r="E22" i="30"/>
  <c r="H21" i="30"/>
  <c r="E21" i="30"/>
  <c r="H20" i="30"/>
  <c r="E20" i="30"/>
  <c r="H19" i="30"/>
  <c r="E19" i="30"/>
  <c r="H18" i="30"/>
  <c r="H54" i="30" s="1"/>
  <c r="H38" i="2" s="1"/>
  <c r="E18" i="30"/>
  <c r="H17" i="30"/>
  <c r="E17" i="30"/>
  <c r="H16" i="30"/>
  <c r="E16" i="30"/>
  <c r="H15" i="30"/>
  <c r="E15" i="30"/>
  <c r="G53" i="29"/>
  <c r="G37" i="2" s="1"/>
  <c r="F53" i="29"/>
  <c r="F37" i="2" s="1"/>
  <c r="D53" i="29"/>
  <c r="E53" i="29" s="1"/>
  <c r="H52" i="29"/>
  <c r="E52" i="29"/>
  <c r="H51" i="29"/>
  <c r="E51" i="29"/>
  <c r="H50" i="29"/>
  <c r="E50" i="29"/>
  <c r="H49" i="29"/>
  <c r="E49" i="29"/>
  <c r="H48" i="29"/>
  <c r="E48" i="29"/>
  <c r="H47" i="29"/>
  <c r="E47" i="29"/>
  <c r="H46" i="29"/>
  <c r="E46" i="29"/>
  <c r="H45" i="29"/>
  <c r="E45" i="29"/>
  <c r="H44" i="29"/>
  <c r="E44" i="29"/>
  <c r="H43" i="29"/>
  <c r="E43" i="29"/>
  <c r="H42" i="29"/>
  <c r="E42" i="29"/>
  <c r="H41" i="29"/>
  <c r="E41" i="29"/>
  <c r="H40" i="29"/>
  <c r="E40" i="29"/>
  <c r="H39" i="29"/>
  <c r="E39" i="29"/>
  <c r="H38" i="29"/>
  <c r="E38" i="29"/>
  <c r="H37" i="29"/>
  <c r="E37" i="29"/>
  <c r="H36" i="29"/>
  <c r="E36" i="29"/>
  <c r="H35" i="29"/>
  <c r="E35" i="29"/>
  <c r="H34" i="29"/>
  <c r="E34" i="29"/>
  <c r="H33" i="29"/>
  <c r="E33" i="29"/>
  <c r="H32" i="29"/>
  <c r="E32" i="29"/>
  <c r="H31" i="29"/>
  <c r="E31" i="29"/>
  <c r="H30" i="29"/>
  <c r="E30" i="29"/>
  <c r="H29" i="29"/>
  <c r="E29" i="29"/>
  <c r="H28" i="29"/>
  <c r="E28" i="29"/>
  <c r="H27" i="29"/>
  <c r="E27" i="29"/>
  <c r="H26" i="29"/>
  <c r="E26" i="29"/>
  <c r="H25" i="29"/>
  <c r="E25" i="29"/>
  <c r="H24" i="29"/>
  <c r="E24" i="29"/>
  <c r="H67" i="28"/>
  <c r="E67" i="28"/>
  <c r="H66" i="28"/>
  <c r="E66" i="28"/>
  <c r="H65" i="28"/>
  <c r="E65" i="28"/>
  <c r="H64" i="28"/>
  <c r="E64" i="28"/>
  <c r="H63" i="28"/>
  <c r="E63" i="28"/>
  <c r="H62" i="28"/>
  <c r="E62" i="28"/>
  <c r="H61" i="28"/>
  <c r="E61" i="28"/>
  <c r="H60" i="28"/>
  <c r="E60" i="28"/>
  <c r="H59" i="28"/>
  <c r="E59" i="28"/>
  <c r="H58" i="28"/>
  <c r="E58" i="28"/>
  <c r="H57" i="28"/>
  <c r="E57" i="28"/>
  <c r="H56" i="28"/>
  <c r="E56" i="28"/>
  <c r="H55" i="28"/>
  <c r="E55" i="28"/>
  <c r="H54" i="28"/>
  <c r="E54" i="28"/>
  <c r="H53" i="28"/>
  <c r="E53" i="28"/>
  <c r="H52" i="28"/>
  <c r="E52" i="28"/>
  <c r="H51" i="28"/>
  <c r="E51" i="28"/>
  <c r="H50" i="28"/>
  <c r="E50" i="28"/>
  <c r="H49" i="28"/>
  <c r="E49" i="28"/>
  <c r="H48" i="28"/>
  <c r="E48" i="28"/>
  <c r="H47" i="28"/>
  <c r="E47" i="28"/>
  <c r="H46" i="28"/>
  <c r="E46" i="28"/>
  <c r="H45" i="28"/>
  <c r="E45" i="28"/>
  <c r="H44" i="28"/>
  <c r="E44" i="28"/>
  <c r="H43" i="28"/>
  <c r="E43" i="28"/>
  <c r="H42" i="28"/>
  <c r="E42" i="28"/>
  <c r="H41" i="28"/>
  <c r="E41" i="28"/>
  <c r="H40" i="28"/>
  <c r="E40" i="28"/>
  <c r="H39" i="28"/>
  <c r="E39" i="28"/>
  <c r="H38" i="28"/>
  <c r="E38" i="28"/>
  <c r="H37" i="28"/>
  <c r="E37" i="28"/>
  <c r="H36" i="28"/>
  <c r="E36" i="28"/>
  <c r="G34" i="28"/>
  <c r="G35" i="2" s="1"/>
  <c r="F34" i="28"/>
  <c r="F35" i="2" s="1"/>
  <c r="D34" i="28"/>
  <c r="D35" i="2" s="1"/>
  <c r="E35" i="2" s="1"/>
  <c r="H33" i="28"/>
  <c r="E33" i="28"/>
  <c r="H32" i="28"/>
  <c r="E32" i="28"/>
  <c r="H31" i="28"/>
  <c r="E31" i="28"/>
  <c r="H30" i="28"/>
  <c r="E30" i="28"/>
  <c r="H29" i="28"/>
  <c r="E29" i="28"/>
  <c r="H28" i="28"/>
  <c r="E28" i="28"/>
  <c r="H27" i="28"/>
  <c r="E27" i="28"/>
  <c r="H26" i="28"/>
  <c r="E26" i="28"/>
  <c r="H25" i="28"/>
  <c r="E25" i="28"/>
  <c r="H24" i="28"/>
  <c r="E24" i="28"/>
  <c r="H23" i="28"/>
  <c r="E23" i="28"/>
  <c r="H22" i="28"/>
  <c r="E22" i="28"/>
  <c r="H21" i="28"/>
  <c r="E21" i="28"/>
  <c r="H20" i="28"/>
  <c r="E20" i="28"/>
  <c r="H19" i="28"/>
  <c r="E19" i="28"/>
  <c r="H18" i="28"/>
  <c r="E18" i="28"/>
  <c r="H17" i="28"/>
  <c r="E17" i="28"/>
  <c r="H16" i="28"/>
  <c r="E16" i="28"/>
  <c r="H15" i="28"/>
  <c r="E15" i="28"/>
  <c r="G52" i="27"/>
  <c r="G34" i="2" s="1"/>
  <c r="F52" i="27"/>
  <c r="F34" i="2" s="1"/>
  <c r="D52" i="27"/>
  <c r="D34" i="2" s="1"/>
  <c r="E34" i="2" s="1"/>
  <c r="E52" i="27"/>
  <c r="H51" i="27"/>
  <c r="E51" i="27"/>
  <c r="H50" i="27"/>
  <c r="E50" i="27"/>
  <c r="H49" i="27"/>
  <c r="E49" i="27"/>
  <c r="H48" i="27"/>
  <c r="E48" i="27"/>
  <c r="H47" i="27"/>
  <c r="E47" i="27"/>
  <c r="H46" i="27"/>
  <c r="E46" i="27"/>
  <c r="H45" i="27"/>
  <c r="E45" i="27"/>
  <c r="H44" i="27"/>
  <c r="E44" i="27"/>
  <c r="H43" i="27"/>
  <c r="E43" i="27"/>
  <c r="H42" i="27"/>
  <c r="E42" i="27"/>
  <c r="H41" i="27"/>
  <c r="E41" i="27"/>
  <c r="H40" i="27"/>
  <c r="E40" i="27"/>
  <c r="H39" i="27"/>
  <c r="E39" i="27"/>
  <c r="H38" i="27"/>
  <c r="E38" i="27"/>
  <c r="H37" i="27"/>
  <c r="E37" i="27"/>
  <c r="H36" i="27"/>
  <c r="E36" i="27"/>
  <c r="H35" i="27"/>
  <c r="E35" i="27"/>
  <c r="H34" i="27"/>
  <c r="E34" i="27"/>
  <c r="H33" i="27"/>
  <c r="E33" i="27"/>
  <c r="H32" i="27"/>
  <c r="E32" i="27"/>
  <c r="H31" i="27"/>
  <c r="E31" i="27"/>
  <c r="H30" i="27"/>
  <c r="E30" i="27"/>
  <c r="H29" i="27"/>
  <c r="E29" i="27"/>
  <c r="H28" i="27"/>
  <c r="E28" i="27"/>
  <c r="H27" i="27"/>
  <c r="E27" i="27"/>
  <c r="H26" i="27"/>
  <c r="E26" i="27"/>
  <c r="H25" i="27"/>
  <c r="E25" i="27"/>
  <c r="H24" i="27"/>
  <c r="E24" i="27"/>
  <c r="H23" i="27"/>
  <c r="E23" i="27"/>
  <c r="H22" i="27"/>
  <c r="E22" i="27"/>
  <c r="H21" i="27"/>
  <c r="E21" i="27"/>
  <c r="H20" i="27"/>
  <c r="E20" i="27"/>
  <c r="H19" i="27"/>
  <c r="E19" i="27"/>
  <c r="H18" i="27"/>
  <c r="E18" i="27"/>
  <c r="H17" i="27"/>
  <c r="E17" i="27"/>
  <c r="H16" i="27"/>
  <c r="E16" i="27"/>
  <c r="H15" i="27"/>
  <c r="E15" i="27"/>
  <c r="G54" i="15"/>
  <c r="G33" i="2" s="1"/>
  <c r="F54" i="15"/>
  <c r="F33" i="2" s="1"/>
  <c r="D54" i="15"/>
  <c r="D33" i="2" s="1"/>
  <c r="E33" i="2" s="1"/>
  <c r="E54" i="15"/>
  <c r="H53" i="15"/>
  <c r="E53" i="15"/>
  <c r="H52" i="15"/>
  <c r="E52" i="15"/>
  <c r="H51" i="15"/>
  <c r="E51" i="15"/>
  <c r="H50" i="15"/>
  <c r="E50" i="15"/>
  <c r="H49" i="15"/>
  <c r="E49" i="15"/>
  <c r="H48" i="15"/>
  <c r="E48" i="15"/>
  <c r="H47" i="15"/>
  <c r="E47" i="15"/>
  <c r="H46" i="15"/>
  <c r="E46" i="15"/>
  <c r="H45" i="15"/>
  <c r="E45" i="15"/>
  <c r="H44" i="15"/>
  <c r="E44" i="15"/>
  <c r="H43" i="15"/>
  <c r="E43" i="15"/>
  <c r="H42" i="15"/>
  <c r="E42" i="15"/>
  <c r="H41" i="15"/>
  <c r="E41" i="15"/>
  <c r="H40" i="15"/>
  <c r="E40" i="15"/>
  <c r="H39" i="15"/>
  <c r="E39" i="15"/>
  <c r="H38" i="15"/>
  <c r="E38" i="15"/>
  <c r="H37" i="15"/>
  <c r="E37" i="15"/>
  <c r="H36" i="15"/>
  <c r="E36" i="15"/>
  <c r="H35" i="15"/>
  <c r="E35" i="15"/>
  <c r="H34" i="15"/>
  <c r="E34" i="15"/>
  <c r="H33" i="15"/>
  <c r="E33" i="15"/>
  <c r="H32" i="15"/>
  <c r="E32" i="15"/>
  <c r="H31" i="15"/>
  <c r="E31" i="15"/>
  <c r="H30" i="15"/>
  <c r="E30" i="15"/>
  <c r="H29" i="15"/>
  <c r="E29" i="15"/>
  <c r="H28" i="15"/>
  <c r="E28" i="15"/>
  <c r="H27" i="15"/>
  <c r="E27" i="15"/>
  <c r="H26" i="15"/>
  <c r="E26" i="15"/>
  <c r="H25" i="15"/>
  <c r="E25" i="15"/>
  <c r="H24" i="15"/>
  <c r="E24" i="15"/>
  <c r="H23" i="15"/>
  <c r="E23" i="15"/>
  <c r="H22" i="15"/>
  <c r="E22" i="15"/>
  <c r="H21" i="15"/>
  <c r="E21" i="15"/>
  <c r="H20" i="15"/>
  <c r="E20" i="15"/>
  <c r="H19" i="15"/>
  <c r="E19" i="15"/>
  <c r="H18" i="15"/>
  <c r="E18" i="15"/>
  <c r="H17" i="15"/>
  <c r="E17" i="15"/>
  <c r="H16" i="15"/>
  <c r="E16" i="15"/>
  <c r="H15" i="15"/>
  <c r="E15" i="15"/>
  <c r="G57" i="21"/>
  <c r="G32" i="2" s="1"/>
  <c r="F57" i="21"/>
  <c r="F32" i="2" s="1"/>
  <c r="D57" i="21"/>
  <c r="D32" i="2" s="1"/>
  <c r="E32" i="2" s="1"/>
  <c r="H56" i="21"/>
  <c r="E56" i="21"/>
  <c r="H55" i="21"/>
  <c r="E55" i="21"/>
  <c r="H54" i="21"/>
  <c r="E54" i="21"/>
  <c r="H53" i="21"/>
  <c r="E53" i="21"/>
  <c r="H52" i="21"/>
  <c r="E52" i="21"/>
  <c r="H51" i="21"/>
  <c r="E51" i="21"/>
  <c r="H50" i="21"/>
  <c r="E50" i="21"/>
  <c r="H49" i="21"/>
  <c r="E49" i="21"/>
  <c r="H48" i="21"/>
  <c r="E48" i="21"/>
  <c r="H47" i="21"/>
  <c r="E47" i="21"/>
  <c r="H46" i="21"/>
  <c r="E46" i="21"/>
  <c r="H45" i="21"/>
  <c r="E45" i="21"/>
  <c r="H44" i="21"/>
  <c r="E44" i="21"/>
  <c r="H43" i="21"/>
  <c r="E43" i="21"/>
  <c r="H42" i="21"/>
  <c r="E42" i="21"/>
  <c r="H41" i="21"/>
  <c r="E41" i="21"/>
  <c r="H40" i="21"/>
  <c r="E40" i="21"/>
  <c r="H39" i="21"/>
  <c r="E39" i="21"/>
  <c r="H38" i="21"/>
  <c r="E38" i="21"/>
  <c r="H37" i="21"/>
  <c r="E37" i="21"/>
  <c r="H36" i="21"/>
  <c r="E36" i="21"/>
  <c r="H35" i="21"/>
  <c r="E35" i="21"/>
  <c r="H34" i="21"/>
  <c r="E34" i="21"/>
  <c r="H33" i="21"/>
  <c r="E33" i="21"/>
  <c r="H32" i="21"/>
  <c r="E32" i="21"/>
  <c r="H31" i="21"/>
  <c r="E31" i="21"/>
  <c r="H30" i="21"/>
  <c r="E30" i="21"/>
  <c r="H29" i="21"/>
  <c r="E29" i="21"/>
  <c r="H28" i="21"/>
  <c r="E28" i="21"/>
  <c r="H27" i="21"/>
  <c r="E27" i="21"/>
  <c r="H26" i="21"/>
  <c r="E26" i="21"/>
  <c r="H25" i="21"/>
  <c r="E25" i="21"/>
  <c r="H24" i="21"/>
  <c r="E24" i="21"/>
  <c r="H23" i="21"/>
  <c r="E23" i="21"/>
  <c r="H22" i="21"/>
  <c r="E22" i="21"/>
  <c r="H21" i="21"/>
  <c r="E21" i="21"/>
  <c r="H20" i="21"/>
  <c r="E20" i="21"/>
  <c r="H19" i="21"/>
  <c r="E19" i="21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H46" i="8"/>
  <c r="E46" i="8"/>
  <c r="H45" i="8"/>
  <c r="E45" i="8"/>
  <c r="H44" i="8"/>
  <c r="E44" i="8"/>
  <c r="H43" i="8"/>
  <c r="E43" i="8"/>
  <c r="H42" i="8"/>
  <c r="E42" i="8"/>
  <c r="H41" i="8"/>
  <c r="E41" i="8"/>
  <c r="H40" i="8"/>
  <c r="E40" i="8"/>
  <c r="H39" i="8"/>
  <c r="E39" i="8"/>
  <c r="H38" i="8"/>
  <c r="E38" i="8"/>
  <c r="H37" i="8"/>
  <c r="E37" i="8"/>
  <c r="H36" i="8"/>
  <c r="E36" i="8"/>
  <c r="H35" i="8"/>
  <c r="E35" i="8"/>
  <c r="H34" i="8"/>
  <c r="E34" i="8"/>
  <c r="H33" i="8"/>
  <c r="E33" i="8"/>
  <c r="H32" i="8"/>
  <c r="E32" i="8"/>
  <c r="H31" i="8"/>
  <c r="E31" i="8"/>
  <c r="H30" i="8"/>
  <c r="E30" i="8"/>
  <c r="H29" i="8"/>
  <c r="E29" i="8"/>
  <c r="H28" i="8"/>
  <c r="E28" i="8"/>
  <c r="H27" i="8"/>
  <c r="E27" i="8"/>
  <c r="H26" i="8"/>
  <c r="E26" i="8"/>
  <c r="H25" i="8"/>
  <c r="E25" i="8"/>
  <c r="H24" i="8"/>
  <c r="E24" i="8"/>
  <c r="H23" i="8"/>
  <c r="E23" i="8"/>
  <c r="H22" i="8"/>
  <c r="E22" i="8"/>
  <c r="H21" i="8"/>
  <c r="E21" i="8"/>
  <c r="H20" i="8"/>
  <c r="E20" i="8"/>
  <c r="H19" i="8"/>
  <c r="E19" i="8"/>
  <c r="H18" i="8"/>
  <c r="E18" i="8"/>
  <c r="H17" i="8"/>
  <c r="E17" i="8"/>
  <c r="H16" i="8"/>
  <c r="E16" i="8"/>
  <c r="H15" i="8"/>
  <c r="E15" i="8"/>
  <c r="G47" i="26"/>
  <c r="G30" i="2" s="1"/>
  <c r="F47" i="26"/>
  <c r="F30" i="2" s="1"/>
  <c r="D47" i="26"/>
  <c r="E47" i="26" s="1"/>
  <c r="H46" i="26"/>
  <c r="E46" i="26"/>
  <c r="H45" i="26"/>
  <c r="E45" i="26"/>
  <c r="H44" i="26"/>
  <c r="E44" i="26"/>
  <c r="H43" i="26"/>
  <c r="E43" i="26"/>
  <c r="H42" i="26"/>
  <c r="E42" i="26"/>
  <c r="H41" i="26"/>
  <c r="E41" i="26"/>
  <c r="H40" i="26"/>
  <c r="E40" i="26"/>
  <c r="H39" i="26"/>
  <c r="E39" i="26"/>
  <c r="H38" i="26"/>
  <c r="E38" i="26"/>
  <c r="H37" i="26"/>
  <c r="E37" i="26"/>
  <c r="H36" i="26"/>
  <c r="E36" i="26"/>
  <c r="H35" i="26"/>
  <c r="E35" i="26"/>
  <c r="H34" i="26"/>
  <c r="E34" i="26"/>
  <c r="H33" i="26"/>
  <c r="E33" i="26"/>
  <c r="H32" i="26"/>
  <c r="E32" i="26"/>
  <c r="H31" i="26"/>
  <c r="E31" i="26"/>
  <c r="H30" i="26"/>
  <c r="E30" i="26"/>
  <c r="H29" i="26"/>
  <c r="E29" i="26"/>
  <c r="H28" i="26"/>
  <c r="E28" i="26"/>
  <c r="H27" i="26"/>
  <c r="E27" i="26"/>
  <c r="H26" i="26"/>
  <c r="E26" i="26"/>
  <c r="H25" i="26"/>
  <c r="E25" i="26"/>
  <c r="H24" i="26"/>
  <c r="E24" i="26"/>
  <c r="H23" i="26"/>
  <c r="E23" i="26"/>
  <c r="H22" i="26"/>
  <c r="E22" i="26"/>
  <c r="H21" i="26"/>
  <c r="E21" i="26"/>
  <c r="H20" i="26"/>
  <c r="E20" i="26"/>
  <c r="H19" i="26"/>
  <c r="E19" i="26"/>
  <c r="H18" i="26"/>
  <c r="E18" i="26"/>
  <c r="H17" i="26"/>
  <c r="E17" i="26"/>
  <c r="H16" i="26"/>
  <c r="E16" i="26"/>
  <c r="H15" i="26"/>
  <c r="H47" i="26" s="1"/>
  <c r="H30" i="2" s="1"/>
  <c r="G38" i="25"/>
  <c r="G29" i="2" s="1"/>
  <c r="F38" i="25"/>
  <c r="F29" i="2" s="1"/>
  <c r="D38" i="25"/>
  <c r="D29" i="2" s="1"/>
  <c r="E29" i="2" s="1"/>
  <c r="H37" i="25"/>
  <c r="E37" i="25"/>
  <c r="H36" i="25"/>
  <c r="E36" i="25"/>
  <c r="H35" i="25"/>
  <c r="E35" i="25"/>
  <c r="H34" i="25"/>
  <c r="E34" i="25"/>
  <c r="H33" i="25"/>
  <c r="E33" i="25"/>
  <c r="H32" i="25"/>
  <c r="E32" i="25"/>
  <c r="H31" i="25"/>
  <c r="E31" i="25"/>
  <c r="H30" i="25"/>
  <c r="E30" i="25"/>
  <c r="H29" i="25"/>
  <c r="E29" i="25"/>
  <c r="H28" i="25"/>
  <c r="E28" i="25"/>
  <c r="H27" i="25"/>
  <c r="E27" i="25"/>
  <c r="H26" i="25"/>
  <c r="E26" i="25"/>
  <c r="H25" i="25"/>
  <c r="E25" i="25"/>
  <c r="H24" i="25"/>
  <c r="E24" i="25"/>
  <c r="H23" i="25"/>
  <c r="E23" i="25"/>
  <c r="H22" i="25"/>
  <c r="E22" i="25"/>
  <c r="H21" i="25"/>
  <c r="E21" i="25"/>
  <c r="H20" i="25"/>
  <c r="E20" i="25"/>
  <c r="H19" i="25"/>
  <c r="E19" i="25"/>
  <c r="H18" i="25"/>
  <c r="E18" i="25"/>
  <c r="H17" i="25"/>
  <c r="E17" i="25"/>
  <c r="H16" i="25"/>
  <c r="E16" i="25"/>
  <c r="H15" i="25"/>
  <c r="E15" i="25"/>
  <c r="H46" i="24"/>
  <c r="E46" i="24"/>
  <c r="H45" i="24"/>
  <c r="E45" i="24"/>
  <c r="H44" i="24"/>
  <c r="E44" i="24"/>
  <c r="H43" i="24"/>
  <c r="E43" i="24"/>
  <c r="H42" i="24"/>
  <c r="E42" i="24"/>
  <c r="H41" i="24"/>
  <c r="E41" i="24"/>
  <c r="H40" i="24"/>
  <c r="E40" i="24"/>
  <c r="H39" i="24"/>
  <c r="E39" i="24"/>
  <c r="H38" i="24"/>
  <c r="E38" i="24"/>
  <c r="H37" i="24"/>
  <c r="E37" i="24"/>
  <c r="H36" i="24"/>
  <c r="E36" i="24"/>
  <c r="H35" i="24"/>
  <c r="E35" i="24"/>
  <c r="H34" i="24"/>
  <c r="E34" i="24"/>
  <c r="H33" i="24"/>
  <c r="E33" i="24"/>
  <c r="H32" i="24"/>
  <c r="E32" i="24"/>
  <c r="H31" i="24"/>
  <c r="E31" i="24"/>
  <c r="H30" i="24"/>
  <c r="E30" i="24"/>
  <c r="H29" i="24"/>
  <c r="E29" i="24"/>
  <c r="H28" i="24"/>
  <c r="E28" i="24"/>
  <c r="H27" i="24"/>
  <c r="E27" i="24"/>
  <c r="H26" i="24"/>
  <c r="E26" i="24"/>
  <c r="H25" i="24"/>
  <c r="E25" i="24"/>
  <c r="H24" i="24"/>
  <c r="E24" i="24"/>
  <c r="H23" i="24"/>
  <c r="E23" i="24"/>
  <c r="H22" i="24"/>
  <c r="E22" i="24"/>
  <c r="H21" i="24"/>
  <c r="E21" i="24"/>
  <c r="H20" i="24"/>
  <c r="E20" i="24"/>
  <c r="H19" i="24"/>
  <c r="E19" i="24"/>
  <c r="H18" i="24"/>
  <c r="E18" i="24"/>
  <c r="H17" i="24"/>
  <c r="E17" i="24"/>
  <c r="H16" i="24"/>
  <c r="E16" i="24"/>
  <c r="H15" i="24"/>
  <c r="E15" i="24"/>
  <c r="H31" i="23"/>
  <c r="E31" i="23"/>
  <c r="H30" i="23"/>
  <c r="E30" i="23"/>
  <c r="H29" i="23"/>
  <c r="E29" i="23"/>
  <c r="H28" i="23"/>
  <c r="E28" i="23"/>
  <c r="H27" i="23"/>
  <c r="E27" i="23"/>
  <c r="H26" i="23"/>
  <c r="E26" i="23"/>
  <c r="H25" i="23"/>
  <c r="E25" i="23"/>
  <c r="H24" i="23"/>
  <c r="E24" i="23"/>
  <c r="H23" i="23"/>
  <c r="E23" i="23"/>
  <c r="H22" i="23"/>
  <c r="E22" i="23"/>
  <c r="H21" i="23"/>
  <c r="E21" i="23"/>
  <c r="H20" i="23"/>
  <c r="E20" i="23"/>
  <c r="H19" i="23"/>
  <c r="E19" i="23"/>
  <c r="H18" i="23"/>
  <c r="E18" i="23"/>
  <c r="H17" i="23"/>
  <c r="E17" i="23"/>
  <c r="H16" i="23"/>
  <c r="E16" i="23"/>
  <c r="H15" i="23"/>
  <c r="E15" i="23"/>
  <c r="H14" i="23"/>
  <c r="E14" i="23"/>
  <c r="H22" i="20"/>
  <c r="E22" i="20"/>
  <c r="H21" i="20"/>
  <c r="E21" i="20"/>
  <c r="H20" i="20"/>
  <c r="E20" i="20"/>
  <c r="H19" i="20"/>
  <c r="E19" i="20"/>
  <c r="H18" i="20"/>
  <c r="E18" i="20"/>
  <c r="H17" i="20"/>
  <c r="E17" i="20"/>
  <c r="H16" i="20"/>
  <c r="E16" i="20"/>
  <c r="H15" i="20"/>
  <c r="E15" i="20"/>
  <c r="H14" i="20"/>
  <c r="E14" i="20"/>
  <c r="H23" i="19"/>
  <c r="E23" i="19"/>
  <c r="H22" i="19"/>
  <c r="E22" i="19"/>
  <c r="H21" i="19"/>
  <c r="E21" i="19"/>
  <c r="H20" i="19"/>
  <c r="E20" i="19"/>
  <c r="H19" i="19"/>
  <c r="E19" i="19"/>
  <c r="H18" i="19"/>
  <c r="E18" i="19"/>
  <c r="H17" i="19"/>
  <c r="H16" i="19"/>
  <c r="E16" i="19"/>
  <c r="H15" i="19"/>
  <c r="E15" i="19"/>
  <c r="H14" i="19"/>
  <c r="E14" i="19"/>
  <c r="H22" i="18"/>
  <c r="E22" i="18"/>
  <c r="H21" i="18"/>
  <c r="E21" i="18"/>
  <c r="H20" i="18"/>
  <c r="E20" i="18"/>
  <c r="H19" i="18"/>
  <c r="E19" i="18"/>
  <c r="H18" i="18"/>
  <c r="E18" i="18"/>
  <c r="H17" i="18"/>
  <c r="E17" i="18"/>
  <c r="H16" i="18"/>
  <c r="E16" i="18"/>
  <c r="H15" i="18"/>
  <c r="E15" i="18"/>
  <c r="H14" i="18"/>
  <c r="E14" i="18"/>
  <c r="H58" i="14"/>
  <c r="E58" i="14"/>
  <c r="H57" i="14"/>
  <c r="E57" i="14"/>
  <c r="H56" i="14"/>
  <c r="E56" i="14"/>
  <c r="H55" i="14"/>
  <c r="E55" i="14"/>
  <c r="H54" i="14"/>
  <c r="E54" i="14"/>
  <c r="H53" i="14"/>
  <c r="E53" i="14"/>
  <c r="H52" i="14"/>
  <c r="E52" i="14"/>
  <c r="H51" i="14"/>
  <c r="E51" i="14"/>
  <c r="H50" i="14"/>
  <c r="E50" i="14"/>
  <c r="H49" i="14"/>
  <c r="E49" i="14"/>
  <c r="H48" i="14"/>
  <c r="E48" i="14"/>
  <c r="H47" i="14"/>
  <c r="E47" i="14"/>
  <c r="H46" i="14"/>
  <c r="E46" i="14"/>
  <c r="H45" i="14"/>
  <c r="E45" i="14"/>
  <c r="H44" i="14"/>
  <c r="E44" i="14"/>
  <c r="H43" i="14"/>
  <c r="E43" i="14"/>
  <c r="H42" i="14"/>
  <c r="E42" i="14"/>
  <c r="H41" i="14"/>
  <c r="E41" i="14"/>
  <c r="H40" i="14"/>
  <c r="E40" i="14"/>
  <c r="H39" i="14"/>
  <c r="E39" i="14"/>
  <c r="H38" i="14"/>
  <c r="E38" i="14"/>
  <c r="E58" i="13"/>
  <c r="H57" i="13"/>
  <c r="E57" i="13"/>
  <c r="H56" i="13"/>
  <c r="E56" i="13"/>
  <c r="H55" i="13"/>
  <c r="E55" i="13"/>
  <c r="H54" i="13"/>
  <c r="E54" i="13"/>
  <c r="H53" i="13"/>
  <c r="E53" i="13"/>
  <c r="H52" i="13"/>
  <c r="E52" i="13"/>
  <c r="H51" i="13"/>
  <c r="E51" i="13"/>
  <c r="H50" i="13"/>
  <c r="E50" i="13"/>
  <c r="H49" i="13"/>
  <c r="E49" i="13"/>
  <c r="H48" i="13"/>
  <c r="E48" i="13"/>
  <c r="H47" i="13"/>
  <c r="E47" i="13"/>
  <c r="H46" i="13"/>
  <c r="E46" i="13"/>
  <c r="H45" i="13"/>
  <c r="E45" i="13"/>
  <c r="H44" i="13"/>
  <c r="E44" i="13"/>
  <c r="H43" i="13"/>
  <c r="E43" i="13"/>
  <c r="H42" i="13"/>
  <c r="E42" i="13"/>
  <c r="E49" i="12"/>
  <c r="H48" i="12"/>
  <c r="E48" i="12"/>
  <c r="H47" i="12"/>
  <c r="E47" i="12"/>
  <c r="H46" i="12"/>
  <c r="E46" i="12"/>
  <c r="H45" i="12"/>
  <c r="E45" i="12"/>
  <c r="H44" i="12"/>
  <c r="E44" i="12"/>
  <c r="H43" i="12"/>
  <c r="E43" i="12"/>
  <c r="H42" i="12"/>
  <c r="E42" i="12"/>
  <c r="H41" i="12"/>
  <c r="E41" i="12"/>
  <c r="H40" i="12"/>
  <c r="E40" i="12"/>
  <c r="H39" i="12"/>
  <c r="E39" i="12"/>
  <c r="E59" i="11"/>
  <c r="H58" i="11"/>
  <c r="E58" i="11"/>
  <c r="H57" i="11"/>
  <c r="E57" i="11"/>
  <c r="H56" i="11"/>
  <c r="E56" i="11"/>
  <c r="H55" i="11"/>
  <c r="E55" i="11"/>
  <c r="H54" i="11"/>
  <c r="E54" i="11"/>
  <c r="H53" i="11"/>
  <c r="E53" i="11"/>
  <c r="H52" i="11"/>
  <c r="E52" i="11"/>
  <c r="H51" i="11"/>
  <c r="E51" i="11"/>
  <c r="H50" i="11"/>
  <c r="E50" i="11"/>
  <c r="H49" i="11"/>
  <c r="E49" i="11"/>
  <c r="H48" i="11"/>
  <c r="E48" i="11"/>
  <c r="H47" i="11"/>
  <c r="E47" i="11"/>
  <c r="H46" i="11"/>
  <c r="E46" i="11"/>
  <c r="G67" i="7"/>
  <c r="G16" i="2" s="1"/>
  <c r="F67" i="7"/>
  <c r="F16" i="2" s="1"/>
  <c r="D67" i="7"/>
  <c r="D16" i="2" s="1"/>
  <c r="E16" i="2" s="1"/>
  <c r="H66" i="7"/>
  <c r="E66" i="7"/>
  <c r="H65" i="7"/>
  <c r="E65" i="7"/>
  <c r="H64" i="7"/>
  <c r="E64" i="7"/>
  <c r="H63" i="7"/>
  <c r="E63" i="7"/>
  <c r="H62" i="7"/>
  <c r="E62" i="7"/>
  <c r="H61" i="7"/>
  <c r="E61" i="7"/>
  <c r="H60" i="7"/>
  <c r="E60" i="7"/>
  <c r="H59" i="7"/>
  <c r="E59" i="7"/>
  <c r="H58" i="7"/>
  <c r="E58" i="7"/>
  <c r="H57" i="7"/>
  <c r="E57" i="7"/>
  <c r="H56" i="7"/>
  <c r="E56" i="7"/>
  <c r="H55" i="7"/>
  <c r="E55" i="7"/>
  <c r="H54" i="7"/>
  <c r="E54" i="7"/>
  <c r="H53" i="7"/>
  <c r="E53" i="7"/>
  <c r="H52" i="7"/>
  <c r="E52" i="7"/>
  <c r="H51" i="7"/>
  <c r="E51" i="7"/>
  <c r="H50" i="7"/>
  <c r="E50" i="7"/>
  <c r="H49" i="7"/>
  <c r="E49" i="7"/>
  <c r="H48" i="7"/>
  <c r="E48" i="7"/>
  <c r="H47" i="7"/>
  <c r="E47" i="7"/>
  <c r="H46" i="7"/>
  <c r="E46" i="7"/>
  <c r="H45" i="7"/>
  <c r="E45" i="7"/>
  <c r="H44" i="7"/>
  <c r="E44" i="7"/>
  <c r="H43" i="7"/>
  <c r="E43" i="7"/>
  <c r="H42" i="7"/>
  <c r="E42" i="7"/>
  <c r="H41" i="7"/>
  <c r="E41" i="7"/>
  <c r="H40" i="7"/>
  <c r="E40" i="7"/>
  <c r="H39" i="7"/>
  <c r="E39" i="7"/>
  <c r="H38" i="7"/>
  <c r="E38" i="7"/>
  <c r="H37" i="7"/>
  <c r="E37" i="7"/>
  <c r="H36" i="7"/>
  <c r="E36" i="7"/>
  <c r="H35" i="7"/>
  <c r="E35" i="7"/>
  <c r="H34" i="7"/>
  <c r="E34" i="7"/>
  <c r="H33" i="7"/>
  <c r="E33" i="7"/>
  <c r="H32" i="7"/>
  <c r="E32" i="7"/>
  <c r="H31" i="7"/>
  <c r="E31" i="7"/>
  <c r="H30" i="7"/>
  <c r="E30" i="7"/>
  <c r="H29" i="7"/>
  <c r="E29" i="7"/>
  <c r="H28" i="7"/>
  <c r="E28" i="7"/>
  <c r="H27" i="7"/>
  <c r="E27" i="7"/>
  <c r="H26" i="7"/>
  <c r="E26" i="7"/>
  <c r="H25" i="7"/>
  <c r="E25" i="7"/>
  <c r="H67" i="6"/>
  <c r="E67" i="6"/>
  <c r="H66" i="6"/>
  <c r="E66" i="6"/>
  <c r="H65" i="6"/>
  <c r="E65" i="6"/>
  <c r="H64" i="6"/>
  <c r="E64" i="6"/>
  <c r="H63" i="6"/>
  <c r="E63" i="6"/>
  <c r="H62" i="6"/>
  <c r="E62" i="6"/>
  <c r="H61" i="6"/>
  <c r="E61" i="6"/>
  <c r="H60" i="6"/>
  <c r="E60" i="6"/>
  <c r="H59" i="6"/>
  <c r="E59" i="6"/>
  <c r="H58" i="6"/>
  <c r="E58" i="6"/>
  <c r="H57" i="6"/>
  <c r="E57" i="6"/>
  <c r="H56" i="6"/>
  <c r="E56" i="6"/>
  <c r="H55" i="6"/>
  <c r="E55" i="6"/>
  <c r="H54" i="6"/>
  <c r="E54" i="6"/>
  <c r="H53" i="6"/>
  <c r="E53" i="6"/>
  <c r="H52" i="6"/>
  <c r="E52" i="6"/>
  <c r="H51" i="6"/>
  <c r="E51" i="6"/>
  <c r="H50" i="6"/>
  <c r="E50" i="6"/>
  <c r="H49" i="6"/>
  <c r="E49" i="6"/>
  <c r="E53" i="2"/>
  <c r="E51" i="2"/>
  <c r="H27" i="22"/>
  <c r="E27" i="22"/>
  <c r="H26" i="22"/>
  <c r="E26" i="22"/>
  <c r="H25" i="22"/>
  <c r="E25" i="22"/>
  <c r="H24" i="22"/>
  <c r="E24" i="22"/>
  <c r="H23" i="22"/>
  <c r="E23" i="22"/>
  <c r="H22" i="22"/>
  <c r="E22" i="22"/>
  <c r="H21" i="22"/>
  <c r="E21" i="22"/>
  <c r="H20" i="22"/>
  <c r="E20" i="22"/>
  <c r="H19" i="22"/>
  <c r="E19" i="22"/>
  <c r="H18" i="22"/>
  <c r="E18" i="22"/>
  <c r="H17" i="22"/>
  <c r="E17" i="22"/>
  <c r="H16" i="22"/>
  <c r="E16" i="22"/>
  <c r="H15" i="22"/>
  <c r="E15" i="22"/>
  <c r="H14" i="22"/>
  <c r="E14" i="22"/>
  <c r="H21" i="17"/>
  <c r="E21" i="17"/>
  <c r="H20" i="17"/>
  <c r="E20" i="17"/>
  <c r="H19" i="17"/>
  <c r="E19" i="17"/>
  <c r="H18" i="17"/>
  <c r="E18" i="17"/>
  <c r="H17" i="17"/>
  <c r="E17" i="17"/>
  <c r="H16" i="17"/>
  <c r="E16" i="17"/>
  <c r="H15" i="17"/>
  <c r="E15" i="17"/>
  <c r="H14" i="17"/>
  <c r="E14" i="17"/>
  <c r="H44" i="16"/>
  <c r="E44" i="16"/>
  <c r="H43" i="16"/>
  <c r="E43" i="16"/>
  <c r="H42" i="16"/>
  <c r="E42" i="16"/>
  <c r="H41" i="16"/>
  <c r="E41" i="16"/>
  <c r="H40" i="16"/>
  <c r="E40" i="16"/>
  <c r="H39" i="16"/>
  <c r="E39" i="16"/>
  <c r="H38" i="16"/>
  <c r="E38" i="16"/>
  <c r="H37" i="16"/>
  <c r="E37" i="16"/>
  <c r="H36" i="16"/>
  <c r="E36" i="16"/>
  <c r="H35" i="16"/>
  <c r="E35" i="16"/>
  <c r="H34" i="16"/>
  <c r="E34" i="16"/>
  <c r="H33" i="16"/>
  <c r="E33" i="16"/>
  <c r="H32" i="16"/>
  <c r="E32" i="16"/>
  <c r="H31" i="16"/>
  <c r="E31" i="16"/>
  <c r="H30" i="16"/>
  <c r="E30" i="16"/>
  <c r="H29" i="16"/>
  <c r="E29" i="16"/>
  <c r="H28" i="16"/>
  <c r="E28" i="16"/>
  <c r="H27" i="16"/>
  <c r="E27" i="16"/>
  <c r="H26" i="16"/>
  <c r="E26" i="16"/>
  <c r="H25" i="16"/>
  <c r="E25" i="16"/>
  <c r="H24" i="16"/>
  <c r="E24" i="16"/>
  <c r="H23" i="16"/>
  <c r="E23" i="16"/>
  <c r="H22" i="16"/>
  <c r="E22" i="16"/>
  <c r="H21" i="16"/>
  <c r="E21" i="16"/>
  <c r="H20" i="16"/>
  <c r="E20" i="16"/>
  <c r="H19" i="16"/>
  <c r="E19" i="16"/>
  <c r="H18" i="16"/>
  <c r="E18" i="16"/>
  <c r="H17" i="16"/>
  <c r="E17" i="16"/>
  <c r="H16" i="16"/>
  <c r="E16" i="16"/>
  <c r="H15" i="16"/>
  <c r="E15" i="16"/>
  <c r="H37" i="14"/>
  <c r="E37" i="14"/>
  <c r="H36" i="14"/>
  <c r="E36" i="14"/>
  <c r="H35" i="14"/>
  <c r="E35" i="14"/>
  <c r="H34" i="14"/>
  <c r="E34" i="14"/>
  <c r="H33" i="14"/>
  <c r="E33" i="14"/>
  <c r="H32" i="14"/>
  <c r="E32" i="14"/>
  <c r="H31" i="14"/>
  <c r="E31" i="14"/>
  <c r="H30" i="14"/>
  <c r="E30" i="14"/>
  <c r="H29" i="14"/>
  <c r="E29" i="14"/>
  <c r="H28" i="14"/>
  <c r="E28" i="14"/>
  <c r="H27" i="14"/>
  <c r="E27" i="14"/>
  <c r="H26" i="14"/>
  <c r="E26" i="14"/>
  <c r="H25" i="14"/>
  <c r="E25" i="14"/>
  <c r="H24" i="14"/>
  <c r="E24" i="14"/>
  <c r="H23" i="14"/>
  <c r="E23" i="14"/>
  <c r="H22" i="14"/>
  <c r="E22" i="14"/>
  <c r="H21" i="14"/>
  <c r="E21" i="14"/>
  <c r="H20" i="14"/>
  <c r="E20" i="14"/>
  <c r="H19" i="14"/>
  <c r="E19" i="14"/>
  <c r="H18" i="14"/>
  <c r="E18" i="14"/>
  <c r="H17" i="14"/>
  <c r="E17" i="14"/>
  <c r="H16" i="14"/>
  <c r="E16" i="14"/>
  <c r="H15" i="14"/>
  <c r="E15" i="14"/>
  <c r="H41" i="13"/>
  <c r="E41" i="13"/>
  <c r="H40" i="13"/>
  <c r="E40" i="13"/>
  <c r="H39" i="13"/>
  <c r="E39" i="13"/>
  <c r="H38" i="13"/>
  <c r="E38" i="13"/>
  <c r="H37" i="13"/>
  <c r="E37" i="13"/>
  <c r="H36" i="13"/>
  <c r="E36" i="13"/>
  <c r="H35" i="13"/>
  <c r="E35" i="13"/>
  <c r="H34" i="13"/>
  <c r="E34" i="13"/>
  <c r="H33" i="13"/>
  <c r="E33" i="13"/>
  <c r="H32" i="13"/>
  <c r="E32" i="13"/>
  <c r="H31" i="13"/>
  <c r="E31" i="13"/>
  <c r="H30" i="13"/>
  <c r="E30" i="13"/>
  <c r="H29" i="13"/>
  <c r="E29" i="13"/>
  <c r="H28" i="13"/>
  <c r="E28" i="13"/>
  <c r="H27" i="13"/>
  <c r="E27" i="13"/>
  <c r="H26" i="13"/>
  <c r="E26" i="13"/>
  <c r="H25" i="13"/>
  <c r="E25" i="13"/>
  <c r="H24" i="13"/>
  <c r="E24" i="13"/>
  <c r="H23" i="13"/>
  <c r="E23" i="13"/>
  <c r="H22" i="13"/>
  <c r="E22" i="13"/>
  <c r="H21" i="13"/>
  <c r="E21" i="13"/>
  <c r="H20" i="13"/>
  <c r="E20" i="13"/>
  <c r="H19" i="13"/>
  <c r="E19" i="13"/>
  <c r="H18" i="13"/>
  <c r="E18" i="13"/>
  <c r="H17" i="13"/>
  <c r="E17" i="13"/>
  <c r="H16" i="13"/>
  <c r="E16" i="13"/>
  <c r="H15" i="13"/>
  <c r="E15" i="13"/>
  <c r="H38" i="12"/>
  <c r="E38" i="12"/>
  <c r="H37" i="12"/>
  <c r="E37" i="12"/>
  <c r="H36" i="12"/>
  <c r="E36" i="12"/>
  <c r="H35" i="12"/>
  <c r="E35" i="12"/>
  <c r="H34" i="12"/>
  <c r="E34" i="12"/>
  <c r="H33" i="12"/>
  <c r="E33" i="12"/>
  <c r="H32" i="12"/>
  <c r="E32" i="12"/>
  <c r="H31" i="12"/>
  <c r="E31" i="12"/>
  <c r="H30" i="12"/>
  <c r="E30" i="12"/>
  <c r="H29" i="12"/>
  <c r="E29" i="12"/>
  <c r="H28" i="12"/>
  <c r="E28" i="12"/>
  <c r="H27" i="12"/>
  <c r="E27" i="12"/>
  <c r="H26" i="12"/>
  <c r="E26" i="12"/>
  <c r="H25" i="12"/>
  <c r="E25" i="12"/>
  <c r="H24" i="12"/>
  <c r="E24" i="12"/>
  <c r="H23" i="12"/>
  <c r="E23" i="12"/>
  <c r="H22" i="12"/>
  <c r="E22" i="12"/>
  <c r="H21" i="12"/>
  <c r="E21" i="12"/>
  <c r="H20" i="12"/>
  <c r="E20" i="12"/>
  <c r="H19" i="12"/>
  <c r="E19" i="12"/>
  <c r="H18" i="12"/>
  <c r="E18" i="12"/>
  <c r="H17" i="12"/>
  <c r="E17" i="12"/>
  <c r="H16" i="12"/>
  <c r="E16" i="12"/>
  <c r="H15" i="12"/>
  <c r="E15" i="12"/>
  <c r="H45" i="11"/>
  <c r="E45" i="11"/>
  <c r="H44" i="11"/>
  <c r="E44" i="11"/>
  <c r="H43" i="11"/>
  <c r="E43" i="11"/>
  <c r="H42" i="11"/>
  <c r="E42" i="11"/>
  <c r="H41" i="11"/>
  <c r="E41" i="11"/>
  <c r="H40" i="11"/>
  <c r="E40" i="11"/>
  <c r="H39" i="11"/>
  <c r="E39" i="11"/>
  <c r="H38" i="11"/>
  <c r="E38" i="11"/>
  <c r="H37" i="11"/>
  <c r="E37" i="11"/>
  <c r="H36" i="11"/>
  <c r="E36" i="11"/>
  <c r="H35" i="11"/>
  <c r="E35" i="11"/>
  <c r="H34" i="11"/>
  <c r="E34" i="11"/>
  <c r="H33" i="11"/>
  <c r="E33" i="11"/>
  <c r="H32" i="11"/>
  <c r="E32" i="11"/>
  <c r="H31" i="11"/>
  <c r="E31" i="11"/>
  <c r="H30" i="11"/>
  <c r="E30" i="11"/>
  <c r="H29" i="11"/>
  <c r="E29" i="11"/>
  <c r="H28" i="11"/>
  <c r="E28" i="11"/>
  <c r="H27" i="11"/>
  <c r="E27" i="11"/>
  <c r="H26" i="11"/>
  <c r="E26" i="11"/>
  <c r="H25" i="11"/>
  <c r="E25" i="11"/>
  <c r="H24" i="11"/>
  <c r="E24" i="11"/>
  <c r="H23" i="11"/>
  <c r="E23" i="11"/>
  <c r="H22" i="11"/>
  <c r="E22" i="11"/>
  <c r="H21" i="11"/>
  <c r="E21" i="11"/>
  <c r="H20" i="11"/>
  <c r="E20" i="11"/>
  <c r="H19" i="11"/>
  <c r="E19" i="11"/>
  <c r="H18" i="11"/>
  <c r="E18" i="11"/>
  <c r="H17" i="11"/>
  <c r="E17" i="11"/>
  <c r="H16" i="11"/>
  <c r="E16" i="11"/>
  <c r="H15" i="11"/>
  <c r="E15" i="11"/>
  <c r="H22" i="7"/>
  <c r="E22" i="7"/>
  <c r="H21" i="7"/>
  <c r="E21" i="7"/>
  <c r="H20" i="7"/>
  <c r="E20" i="7"/>
  <c r="H19" i="7"/>
  <c r="E19" i="7"/>
  <c r="H48" i="6"/>
  <c r="E48" i="6"/>
  <c r="H47" i="6"/>
  <c r="E47" i="6"/>
  <c r="H46" i="6"/>
  <c r="E46" i="6"/>
  <c r="H45" i="6"/>
  <c r="E45" i="6"/>
  <c r="H44" i="6"/>
  <c r="E44" i="6"/>
  <c r="H43" i="6"/>
  <c r="E43" i="6"/>
  <c r="H42" i="6"/>
  <c r="E42" i="6"/>
  <c r="H41" i="6"/>
  <c r="E41" i="6"/>
  <c r="H40" i="6"/>
  <c r="E40" i="6"/>
  <c r="H39" i="6"/>
  <c r="E39" i="6"/>
  <c r="H38" i="6"/>
  <c r="E38" i="6"/>
  <c r="H37" i="6"/>
  <c r="E37" i="6"/>
  <c r="H36" i="6"/>
  <c r="E36" i="6"/>
  <c r="H35" i="6"/>
  <c r="E35" i="6"/>
  <c r="H34" i="6"/>
  <c r="E34" i="6"/>
  <c r="H33" i="6"/>
  <c r="E33" i="6"/>
  <c r="H32" i="6"/>
  <c r="E32" i="6"/>
  <c r="H31" i="6"/>
  <c r="E31" i="6"/>
  <c r="H30" i="6"/>
  <c r="E30" i="6"/>
  <c r="H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E21" i="6"/>
  <c r="H20" i="6"/>
  <c r="E20" i="6"/>
  <c r="H19" i="6"/>
  <c r="E19" i="6"/>
  <c r="H18" i="6"/>
  <c r="E18" i="6"/>
  <c r="H17" i="6"/>
  <c r="E17" i="6"/>
  <c r="H16" i="6"/>
  <c r="E16" i="6"/>
  <c r="H15" i="6"/>
  <c r="G50" i="5"/>
  <c r="G14" i="2" s="1"/>
  <c r="F50" i="5"/>
  <c r="F14" i="2" s="1"/>
  <c r="D50" i="5"/>
  <c r="D14" i="2" s="1"/>
  <c r="H49" i="5"/>
  <c r="E49" i="5"/>
  <c r="H48" i="5"/>
  <c r="E48" i="5"/>
  <c r="H47" i="5"/>
  <c r="E47" i="5"/>
  <c r="H46" i="5"/>
  <c r="E46" i="5"/>
  <c r="H45" i="5"/>
  <c r="E45" i="5"/>
  <c r="H44" i="5"/>
  <c r="E44" i="5"/>
  <c r="H43" i="5"/>
  <c r="E43" i="5"/>
  <c r="H42" i="5"/>
  <c r="E42" i="5"/>
  <c r="H41" i="5"/>
  <c r="E41" i="5"/>
  <c r="H40" i="5"/>
  <c r="E40" i="5"/>
  <c r="H39" i="5"/>
  <c r="E39" i="5"/>
  <c r="H38" i="5"/>
  <c r="E38" i="5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E59" i="14" l="1"/>
  <c r="H25" i="31"/>
  <c r="H44" i="2" s="1"/>
  <c r="H41" i="31"/>
  <c r="H48" i="2" s="1"/>
  <c r="H55" i="23"/>
  <c r="H27" i="2" s="1"/>
  <c r="H67" i="7"/>
  <c r="H16" i="2" s="1"/>
  <c r="H34" i="28"/>
  <c r="H35" i="2" s="1"/>
  <c r="H66" i="30"/>
  <c r="H41" i="2" s="1"/>
  <c r="H21" i="31"/>
  <c r="H43" i="2" s="1"/>
  <c r="H72" i="22"/>
  <c r="H38" i="23" s="1"/>
  <c r="H26" i="2" s="1"/>
  <c r="H49" i="12"/>
  <c r="H18" i="2" s="1"/>
  <c r="H54" i="15"/>
  <c r="H33" i="2" s="1"/>
  <c r="H52" i="27"/>
  <c r="H34" i="2" s="1"/>
  <c r="H58" i="13"/>
  <c r="H19" i="2" s="1"/>
  <c r="E38" i="25"/>
  <c r="H57" i="21"/>
  <c r="H32" i="2" s="1"/>
  <c r="E34" i="28"/>
  <c r="E58" i="30"/>
  <c r="E62" i="30"/>
  <c r="H29" i="31"/>
  <c r="H45" i="2" s="1"/>
  <c r="H71" i="6"/>
  <c r="H23" i="7" s="1"/>
  <c r="H15" i="2" s="1"/>
  <c r="H59" i="14"/>
  <c r="H20" i="2" s="1"/>
  <c r="E71" i="6"/>
  <c r="H54" i="24"/>
  <c r="H28" i="2" s="1"/>
  <c r="H38" i="25"/>
  <c r="H29" i="2" s="1"/>
  <c r="E33" i="31"/>
  <c r="E41" i="31"/>
  <c r="E67" i="7"/>
  <c r="H71" i="28"/>
  <c r="H22" i="29" s="1"/>
  <c r="H36" i="2" s="1"/>
  <c r="H53" i="29"/>
  <c r="H37" i="2" s="1"/>
  <c r="E17" i="31"/>
  <c r="H59" i="11"/>
  <c r="H17" i="2" s="1"/>
  <c r="H71" i="20"/>
  <c r="H37" i="22" s="1"/>
  <c r="H25" i="2" s="1"/>
  <c r="H71" i="8"/>
  <c r="H17" i="21" s="1"/>
  <c r="H31" i="2" s="1"/>
  <c r="H62" i="30"/>
  <c r="H40" i="2" s="1"/>
  <c r="H37" i="31"/>
  <c r="H47" i="2" s="1"/>
  <c r="E57" i="21"/>
  <c r="D36" i="2"/>
  <c r="E36" i="2" s="1"/>
  <c r="E22" i="29"/>
  <c r="D31" i="2"/>
  <c r="E31" i="2" s="1"/>
  <c r="E17" i="21"/>
  <c r="E54" i="30"/>
  <c r="E21" i="31"/>
  <c r="E37" i="31"/>
  <c r="H71" i="16"/>
  <c r="H22" i="17" s="1"/>
  <c r="H21" i="2" s="1"/>
  <c r="H70" i="18"/>
  <c r="H33" i="19" s="1"/>
  <c r="H23" i="2" s="1"/>
  <c r="H71" i="19"/>
  <c r="E55" i="23"/>
  <c r="D37" i="2"/>
  <c r="E37" i="2" s="1"/>
  <c r="H50" i="5"/>
  <c r="H14" i="2" s="1"/>
  <c r="D30" i="2"/>
  <c r="E30" i="2" s="1"/>
  <c r="H70" i="17"/>
  <c r="E38" i="23"/>
  <c r="E37" i="22"/>
  <c r="D25" i="2"/>
  <c r="E25" i="2" s="1"/>
  <c r="H23" i="20"/>
  <c r="H24" i="2" s="1"/>
  <c r="E23" i="20"/>
  <c r="D24" i="2"/>
  <c r="E24" i="2" s="1"/>
  <c r="D23" i="2"/>
  <c r="E23" i="2" s="1"/>
  <c r="E33" i="19"/>
  <c r="H28" i="18"/>
  <c r="H22" i="2" s="1"/>
  <c r="E22" i="2"/>
  <c r="E28" i="18"/>
  <c r="E22" i="17"/>
  <c r="G49" i="2"/>
  <c r="G42" i="31" s="1"/>
  <c r="D21" i="2"/>
  <c r="E21" i="2" s="1"/>
  <c r="D15" i="2"/>
  <c r="E15" i="2" s="1"/>
  <c r="E23" i="7"/>
  <c r="E14" i="2"/>
  <c r="E50" i="5"/>
  <c r="F49" i="2"/>
  <c r="H49" i="2" l="1"/>
  <c r="H52" i="2" s="1"/>
  <c r="H54" i="2" s="1"/>
  <c r="G52" i="2"/>
  <c r="G54" i="2" s="1"/>
  <c r="D49" i="2"/>
  <c r="D52" i="2" s="1"/>
  <c r="F52" i="2"/>
  <c r="F54" i="2" s="1"/>
  <c r="F42" i="31"/>
  <c r="H42" i="31" l="1"/>
  <c r="D42" i="31"/>
  <c r="E49" i="2"/>
  <c r="E52" i="2"/>
  <c r="D54" i="2"/>
  <c r="E54" i="2" s="1"/>
</calcChain>
</file>

<file path=xl/sharedStrings.xml><?xml version="1.0" encoding="utf-8"?>
<sst xmlns="http://schemas.openxmlformats.org/spreadsheetml/2006/main" count="2887" uniqueCount="2306">
  <si>
    <t>STANDARD MONTHLY CONTRACTOR'S</t>
  </si>
  <si>
    <t>REQUISITION FOR PAYMENT</t>
  </si>
  <si>
    <t>LEA:</t>
  </si>
  <si>
    <t>PROJECT TITLE:</t>
  </si>
  <si>
    <t>LOCATION:</t>
  </si>
  <si>
    <t>C.S.I.</t>
  </si>
  <si>
    <t>CATEGORY</t>
  </si>
  <si>
    <t>TOTAL</t>
  </si>
  <si>
    <t>COST</t>
  </si>
  <si>
    <t>%</t>
  </si>
  <si>
    <t>$</t>
  </si>
  <si>
    <t>DATE:</t>
  </si>
  <si>
    <t>PSC NO:</t>
  </si>
  <si>
    <t>REQ NO:</t>
  </si>
  <si>
    <t>CONCRETE</t>
  </si>
  <si>
    <t>MASONRY</t>
  </si>
  <si>
    <t>METALS</t>
  </si>
  <si>
    <t>THERMAL &amp; MOIST. PROTECTION</t>
  </si>
  <si>
    <t>FINISHES</t>
  </si>
  <si>
    <t>SPECIALTIES</t>
  </si>
  <si>
    <t>SPECIAL CONSTRUCTION</t>
  </si>
  <si>
    <t>ELECTRICAL</t>
  </si>
  <si>
    <t>CHANGE ORDERS</t>
  </si>
  <si>
    <t>MATERIAL STORED</t>
  </si>
  <si>
    <t>TOTAL ADJUSTED</t>
  </si>
  <si>
    <t>LESS: RETAINAGE</t>
  </si>
  <si>
    <t xml:space="preserve">     TOTAL</t>
  </si>
  <si>
    <t>I certify the above estimates and that timely payments have been (except initial submission),</t>
  </si>
  <si>
    <t>and will be, made to suppliers and subcontractors on this project, as requisitioned payments</t>
  </si>
  <si>
    <t>are received, and in accordance with our contracts.</t>
  </si>
  <si>
    <t>Name of Contractor Firm</t>
  </si>
  <si>
    <t>Authorized Signature</t>
  </si>
  <si>
    <t>IAC/PSCP FORM 306.4</t>
  </si>
  <si>
    <t>NOTARIZATION</t>
  </si>
  <si>
    <t>County</t>
  </si>
  <si>
    <t>, to wit:</t>
  </si>
  <si>
    <t>I hereby certify that on this _______ day of __________________ in the year of ________,</t>
  </si>
  <si>
    <t>before me, a Notary Public for said County, personally appeared ______________________,</t>
  </si>
  <si>
    <t>and made oath in due form of law that he/she is ____________________________________</t>
  </si>
  <si>
    <t>of _________________________________, and on behalf of said firm stated that the</t>
  </si>
  <si>
    <t>matters and facts set forth in the foregoing verification are true to the best of his/her knowledge,</t>
  </si>
  <si>
    <t>information and belief.  He/she acknowledged that he/she executed the same purposes herein</t>
  </si>
  <si>
    <t>contained and that they had full authority to execute same.</t>
  </si>
  <si>
    <t>As witness my hand and official seal:</t>
  </si>
  <si>
    <t>NOTARY PUBLIC</t>
  </si>
  <si>
    <t>My commission expires ______________.</t>
  </si>
  <si>
    <t>Reviewed and agreed justified to the best of my knowledge:</t>
  </si>
  <si>
    <t>Architect Signature/Date</t>
  </si>
  <si>
    <t xml:space="preserve">   Signature of LEA Representative/Date</t>
  </si>
  <si>
    <t>Remarks:</t>
  </si>
  <si>
    <t>Other</t>
  </si>
  <si>
    <t>Rough Carpentry</t>
  </si>
  <si>
    <t>Finish Carpentry</t>
  </si>
  <si>
    <t>Architectural Woodwork</t>
  </si>
  <si>
    <t>Plastic Fabrications</t>
  </si>
  <si>
    <t>THERMAL &amp; MOISTURE PROTECTION</t>
  </si>
  <si>
    <t>Membrane Roofing</t>
  </si>
  <si>
    <t>Flashing &amp; Sheet Metal</t>
  </si>
  <si>
    <t>Glazing</t>
  </si>
  <si>
    <t>Louvers &amp; Vents</t>
  </si>
  <si>
    <t>EQUIPMENT</t>
  </si>
  <si>
    <t>Residential Equipment</t>
  </si>
  <si>
    <t>FURNISHINGS</t>
  </si>
  <si>
    <t>Elevators</t>
  </si>
  <si>
    <t>Fire Pumps</t>
  </si>
  <si>
    <t>Plumbing Piping</t>
  </si>
  <si>
    <t>Plumbing Equipment</t>
  </si>
  <si>
    <t>Additional information to be filed with Initial and Final Submissions Only.</t>
  </si>
  <si>
    <t>A.  Foundations and Slab on Grade</t>
  </si>
  <si>
    <t>B.  Structural System</t>
  </si>
  <si>
    <t>C.  Exterior Walls</t>
  </si>
  <si>
    <t>D.  Interior Partitions</t>
  </si>
  <si>
    <t>E.  Ceilings</t>
  </si>
  <si>
    <t>F.  Floor Finishes</t>
  </si>
  <si>
    <t>G.  Lighting</t>
  </si>
  <si>
    <t>EXISTING CONDITIONS</t>
  </si>
  <si>
    <t>02 00 00</t>
  </si>
  <si>
    <t>03 00 00</t>
  </si>
  <si>
    <t>04 00 00</t>
  </si>
  <si>
    <t>05 00 00</t>
  </si>
  <si>
    <t>06 00 00</t>
  </si>
  <si>
    <t>WOOD, PLASTICS &amp; COMPOSITES</t>
  </si>
  <si>
    <t>07 00 00</t>
  </si>
  <si>
    <t>08 00 00</t>
  </si>
  <si>
    <t>OPENINGS</t>
  </si>
  <si>
    <t>09 00 00</t>
  </si>
  <si>
    <t>10 00 00</t>
  </si>
  <si>
    <t>11 00 00</t>
  </si>
  <si>
    <t>13 00 00</t>
  </si>
  <si>
    <t>14 00 00</t>
  </si>
  <si>
    <t>26 00 00</t>
  </si>
  <si>
    <t>GENERAL REQUIREMENTS</t>
  </si>
  <si>
    <t>01 00 00</t>
  </si>
  <si>
    <t xml:space="preserve">00 00 00 </t>
  </si>
  <si>
    <t>PROCUREMENT &amp; CONTRACTING REQUIREMENTS</t>
  </si>
  <si>
    <t>21 00 00</t>
  </si>
  <si>
    <t>22 00 00</t>
  </si>
  <si>
    <t>23 00 00</t>
  </si>
  <si>
    <t>25 00 00</t>
  </si>
  <si>
    <t>27 00 00</t>
  </si>
  <si>
    <t>28 00 00</t>
  </si>
  <si>
    <t>31 00 00</t>
  </si>
  <si>
    <t>33 00 00</t>
  </si>
  <si>
    <t>34 00 00</t>
  </si>
  <si>
    <t>35 00 00</t>
  </si>
  <si>
    <t>40 00 00</t>
  </si>
  <si>
    <t>41 00 00</t>
  </si>
  <si>
    <t>42 00 00</t>
  </si>
  <si>
    <t xml:space="preserve"> </t>
  </si>
  <si>
    <t>43 00 00</t>
  </si>
  <si>
    <t>44 00 00</t>
  </si>
  <si>
    <t>45 00 00</t>
  </si>
  <si>
    <t>46 00 00</t>
  </si>
  <si>
    <t>02 20 00</t>
  </si>
  <si>
    <t>Assessment</t>
  </si>
  <si>
    <t>02 41 00</t>
  </si>
  <si>
    <t>04 01 00</t>
  </si>
  <si>
    <t>03 01 00</t>
  </si>
  <si>
    <t>02 01 00</t>
  </si>
  <si>
    <t>07 01 00</t>
  </si>
  <si>
    <t>08 01 00</t>
  </si>
  <si>
    <t>02 30 00</t>
  </si>
  <si>
    <t>Subsurface Investigation</t>
  </si>
  <si>
    <t>02 50 00</t>
  </si>
  <si>
    <t>Site Remediation</t>
  </si>
  <si>
    <t>02 60 00</t>
  </si>
  <si>
    <t>Water Remediation</t>
  </si>
  <si>
    <t>02 70 00</t>
  </si>
  <si>
    <t>02 80 00</t>
  </si>
  <si>
    <t>Facility Remediation</t>
  </si>
  <si>
    <t>03 10 00</t>
  </si>
  <si>
    <t>Concrete Forming &amp; Accessories</t>
  </si>
  <si>
    <t>03 20 00</t>
  </si>
  <si>
    <t>03 30 00</t>
  </si>
  <si>
    <t>03 40 00</t>
  </si>
  <si>
    <t>Precast Concrete</t>
  </si>
  <si>
    <t>Cast Decks &amp; Underlayment</t>
  </si>
  <si>
    <t>03 60 00</t>
  </si>
  <si>
    <t>Grouting</t>
  </si>
  <si>
    <t>Mass Concrete</t>
  </si>
  <si>
    <t>03 70 00</t>
  </si>
  <si>
    <t>Maintenance of Concrete</t>
  </si>
  <si>
    <t>Concrete Reinforcing</t>
  </si>
  <si>
    <t>Cast-in-Place Concrete</t>
  </si>
  <si>
    <t>03 50 00</t>
  </si>
  <si>
    <t>Maintenance of Masonry</t>
  </si>
  <si>
    <t>04 20 00</t>
  </si>
  <si>
    <t>Unit Masonry</t>
  </si>
  <si>
    <t>04 40 00</t>
  </si>
  <si>
    <t>Stone Assemblies</t>
  </si>
  <si>
    <t>04 50 00</t>
  </si>
  <si>
    <t>Refractory Masonry</t>
  </si>
  <si>
    <t>04 60 00</t>
  </si>
  <si>
    <t>Corrosion-Resistant Masonry</t>
  </si>
  <si>
    <t>04 70 00</t>
  </si>
  <si>
    <t>Manufactured Masonry</t>
  </si>
  <si>
    <t>05 01 00</t>
  </si>
  <si>
    <t>Maintenance of Metals</t>
  </si>
  <si>
    <t>05 10 00</t>
  </si>
  <si>
    <t>Structural Metal Framing</t>
  </si>
  <si>
    <t>05 20 00</t>
  </si>
  <si>
    <t>Metal Joists</t>
  </si>
  <si>
    <t>05 30 00</t>
  </si>
  <si>
    <t>Metal Decking</t>
  </si>
  <si>
    <t>05 40 00</t>
  </si>
  <si>
    <t>Cold-Formed Metal Framing</t>
  </si>
  <si>
    <t>05 50 00</t>
  </si>
  <si>
    <t>Metal Fabrications</t>
  </si>
  <si>
    <t>05 70 00</t>
  </si>
  <si>
    <t>Decorative Metal</t>
  </si>
  <si>
    <t>06 10 00</t>
  </si>
  <si>
    <t>06 20 00</t>
  </si>
  <si>
    <t>06 40 00</t>
  </si>
  <si>
    <t>06 50 00</t>
  </si>
  <si>
    <t>Structural Plastics</t>
  </si>
  <si>
    <t>06 60 00</t>
  </si>
  <si>
    <t>06 70 00</t>
  </si>
  <si>
    <t>Structural Composites</t>
  </si>
  <si>
    <t>Composite Fabrications</t>
  </si>
  <si>
    <t>06 80 00</t>
  </si>
  <si>
    <t>Operation &amp; Maintenance</t>
  </si>
  <si>
    <t>07 10 00</t>
  </si>
  <si>
    <t>07 20 00</t>
  </si>
  <si>
    <t>Thermal Protection</t>
  </si>
  <si>
    <t>07 25 00</t>
  </si>
  <si>
    <t>Weather Barriers</t>
  </si>
  <si>
    <t>07 30 00</t>
  </si>
  <si>
    <t>Steep Slope Roofing</t>
  </si>
  <si>
    <t>07 40 00</t>
  </si>
  <si>
    <t>Roofing &amp; Siding Panels</t>
  </si>
  <si>
    <t>07 50 00</t>
  </si>
  <si>
    <t>07 60 00</t>
  </si>
  <si>
    <t>07 70 00</t>
  </si>
  <si>
    <t>Roof &amp; Wall Specialties &amp; Accessories</t>
  </si>
  <si>
    <t>07 90 00</t>
  </si>
  <si>
    <t>Fire &amp; Smoke Protection</t>
  </si>
  <si>
    <t>07 80 00</t>
  </si>
  <si>
    <t>Joint Protection</t>
  </si>
  <si>
    <t>WOOD, PLASTICS, &amp; COMPOSITES</t>
  </si>
  <si>
    <t>Operation &amp; Maintenance of Openings</t>
  </si>
  <si>
    <t>08 10 00</t>
  </si>
  <si>
    <t>Doors &amp; Frames</t>
  </si>
  <si>
    <t>08 30 00</t>
  </si>
  <si>
    <t>Specialty Doors &amp; Frames</t>
  </si>
  <si>
    <t>08 40 00</t>
  </si>
  <si>
    <t>Entrances, Storefronts, &amp; Curtain Walls</t>
  </si>
  <si>
    <t>08 50 00</t>
  </si>
  <si>
    <t>Windows</t>
  </si>
  <si>
    <t>08 60 00</t>
  </si>
  <si>
    <t>Roof Windows &amp; Skylights</t>
  </si>
  <si>
    <t>08 80 00</t>
  </si>
  <si>
    <t>08 90 00</t>
  </si>
  <si>
    <t>09 01 00</t>
  </si>
  <si>
    <t>09 20 00</t>
  </si>
  <si>
    <t>Plaster &amp; Gypsum Board</t>
  </si>
  <si>
    <t>09 30 00</t>
  </si>
  <si>
    <t>Tiling</t>
  </si>
  <si>
    <t>09 50 00</t>
  </si>
  <si>
    <t>Ceilings</t>
  </si>
  <si>
    <t>09 60 00</t>
  </si>
  <si>
    <t>Flooring</t>
  </si>
  <si>
    <t>09 70 00</t>
  </si>
  <si>
    <t>Wall Finishings</t>
  </si>
  <si>
    <t xml:space="preserve">09 80 00 </t>
  </si>
  <si>
    <t>Acoustic Treatment</t>
  </si>
  <si>
    <t>09 90 00</t>
  </si>
  <si>
    <t>Painting &amp; Coating</t>
  </si>
  <si>
    <t>10 01 00</t>
  </si>
  <si>
    <t>Operation &amp; Maintenance of Specialties</t>
  </si>
  <si>
    <t>10 10 00</t>
  </si>
  <si>
    <t>Information &amp; Specialties</t>
  </si>
  <si>
    <t>10 20 00</t>
  </si>
  <si>
    <t>Interior Specialties</t>
  </si>
  <si>
    <t>10 30 00</t>
  </si>
  <si>
    <t>Fireplaces &amp; Stoves</t>
  </si>
  <si>
    <t>10 40 00</t>
  </si>
  <si>
    <t>Safety Specialties</t>
  </si>
  <si>
    <t>10 50 00</t>
  </si>
  <si>
    <t>Storage Specialties</t>
  </si>
  <si>
    <t>10 70 00</t>
  </si>
  <si>
    <t>Exterior Specialties</t>
  </si>
  <si>
    <t xml:space="preserve">10 80 00 </t>
  </si>
  <si>
    <t>Other Specialties</t>
  </si>
  <si>
    <t>11 01 00</t>
  </si>
  <si>
    <t>Operation &amp; Maintenance of Equipment</t>
  </si>
  <si>
    <t>11 10 00</t>
  </si>
  <si>
    <t>Vehicle &amp; Pedestrian Equipment</t>
  </si>
  <si>
    <t>11 15 00</t>
  </si>
  <si>
    <t>11 20 00</t>
  </si>
  <si>
    <t>Commercial Equipment</t>
  </si>
  <si>
    <t>11 30 00</t>
  </si>
  <si>
    <t>11 40 00</t>
  </si>
  <si>
    <t>Foodservice Equipment</t>
  </si>
  <si>
    <t>11 50 00</t>
  </si>
  <si>
    <t>Educational &amp; Scientific Equipment</t>
  </si>
  <si>
    <t>11 60 00</t>
  </si>
  <si>
    <t>Entertainment Equipment</t>
  </si>
  <si>
    <t>11 65 00</t>
  </si>
  <si>
    <t>Athletic &amp; Recreational Equipment</t>
  </si>
  <si>
    <t>11 70 00</t>
  </si>
  <si>
    <t>Healthcare Equipment</t>
  </si>
  <si>
    <t>11 80 00</t>
  </si>
  <si>
    <t>Collection &amp; Disposal Equipment</t>
  </si>
  <si>
    <t>11 90 00</t>
  </si>
  <si>
    <t>Other Equipment</t>
  </si>
  <si>
    <t>12 00 00</t>
  </si>
  <si>
    <t>12 01 00</t>
  </si>
  <si>
    <t>Operation &amp; Maintenance of Furnishings</t>
  </si>
  <si>
    <t>12 10 00</t>
  </si>
  <si>
    <t>Art</t>
  </si>
  <si>
    <t>12 20 00</t>
  </si>
  <si>
    <t>Window Treatments</t>
  </si>
  <si>
    <t>12 30 00</t>
  </si>
  <si>
    <t>Casework</t>
  </si>
  <si>
    <t>12 40 00</t>
  </si>
  <si>
    <t>Furnishings &amp; Accessories</t>
  </si>
  <si>
    <t>12 50 00</t>
  </si>
  <si>
    <t>Furniture</t>
  </si>
  <si>
    <t>12 60 00</t>
  </si>
  <si>
    <t>Multiple Seating</t>
  </si>
  <si>
    <t>12 90 00</t>
  </si>
  <si>
    <t>Other Furnishings</t>
  </si>
  <si>
    <t>13 20 00</t>
  </si>
  <si>
    <t>Special Purpose Rooms</t>
  </si>
  <si>
    <t>13 30 00</t>
  </si>
  <si>
    <t>Special Structures</t>
  </si>
  <si>
    <t>CONVEYING EQUIPMENT</t>
  </si>
  <si>
    <t>14 01 00</t>
  </si>
  <si>
    <t>Operation &amp; Maintenance of Conveying Equipment</t>
  </si>
  <si>
    <t>14 10 00</t>
  </si>
  <si>
    <t>Dumbwaiters</t>
  </si>
  <si>
    <t>14 20 00</t>
  </si>
  <si>
    <t>14 30 00</t>
  </si>
  <si>
    <t>Escalators &amp; Moving Walks</t>
  </si>
  <si>
    <t>14 40 00</t>
  </si>
  <si>
    <t>Lifts</t>
  </si>
  <si>
    <t>14 70 00</t>
  </si>
  <si>
    <t>Turntables</t>
  </si>
  <si>
    <t>14 80 00</t>
  </si>
  <si>
    <t>Scaffolding</t>
  </si>
  <si>
    <t>14 90 00</t>
  </si>
  <si>
    <t>Other Conveying Equipment</t>
  </si>
  <si>
    <t>FIRE SUPPRESSION</t>
  </si>
  <si>
    <t>21 01 00</t>
  </si>
  <si>
    <t>Operation &amp; Maintenance of Fire Suppression</t>
  </si>
  <si>
    <t>21 10 00</t>
  </si>
  <si>
    <t>Water-Based Fire-Suppression Systems</t>
  </si>
  <si>
    <t>21 20 00</t>
  </si>
  <si>
    <t>Fire-Extinguishing Systems</t>
  </si>
  <si>
    <t>21 30 00</t>
  </si>
  <si>
    <t>21 40 00</t>
  </si>
  <si>
    <t>Fire-Suppression Water Storage</t>
  </si>
  <si>
    <t>PLUMBING</t>
  </si>
  <si>
    <t>22 01 00</t>
  </si>
  <si>
    <t>Operation &amp; Maintenance of Plumbing</t>
  </si>
  <si>
    <t>22 10 00</t>
  </si>
  <si>
    <t>22 30 00</t>
  </si>
  <si>
    <t>22 40 00</t>
  </si>
  <si>
    <t>Plumbing Fixtures</t>
  </si>
  <si>
    <t>22 60 00</t>
  </si>
  <si>
    <t>Heating, Ventilating &amp; Air Conditioning (HVAC)</t>
  </si>
  <si>
    <t>23 01 00</t>
  </si>
  <si>
    <t>Operation &amp; Maintenance of HVAC Systems</t>
  </si>
  <si>
    <t>23 10 00</t>
  </si>
  <si>
    <t>Facility Fuel Systems</t>
  </si>
  <si>
    <t>23 20 00</t>
  </si>
  <si>
    <t>HVAC Piping &amp; Pumps</t>
  </si>
  <si>
    <t>23 30 00</t>
  </si>
  <si>
    <t xml:space="preserve">HVAC Air Distribution </t>
  </si>
  <si>
    <t>23 40 00</t>
  </si>
  <si>
    <t>HVAC Air Cleaning Devices</t>
  </si>
  <si>
    <t>23 50 00</t>
  </si>
  <si>
    <t>Central Heating Equipment</t>
  </si>
  <si>
    <t>23 60 00</t>
  </si>
  <si>
    <t>Central Cooling Equipment</t>
  </si>
  <si>
    <t>23 70 00</t>
  </si>
  <si>
    <t>Central HVAC Equipment</t>
  </si>
  <si>
    <t>23 80 00</t>
  </si>
  <si>
    <t>Decentralized HVAC Equipment</t>
  </si>
  <si>
    <t>INTEGRATED AUTOMATION</t>
  </si>
  <si>
    <t>25 01 00</t>
  </si>
  <si>
    <t>Operation &amp; Maintenance of Integrated Automation</t>
  </si>
  <si>
    <t>25 10 00</t>
  </si>
  <si>
    <t>Integrated Automation Network Equipment</t>
  </si>
  <si>
    <t>25 30 00</t>
  </si>
  <si>
    <t>Integrated Automation Instrumentation &amp; Terminal Devices</t>
  </si>
  <si>
    <t>25 50 00</t>
  </si>
  <si>
    <t xml:space="preserve">Integrated Automation Facility Controls </t>
  </si>
  <si>
    <t>25 90 00</t>
  </si>
  <si>
    <t>Integrated Automation Control Sequences</t>
  </si>
  <si>
    <t>26 01 00</t>
  </si>
  <si>
    <t>Operation &amp; Maintenance of Electrical Systems</t>
  </si>
  <si>
    <t>26 10 00</t>
  </si>
  <si>
    <t>Medium-Voltage Electrical Distribution</t>
  </si>
  <si>
    <t>26 20 00</t>
  </si>
  <si>
    <t>Low-Voltage Electrical Transmission</t>
  </si>
  <si>
    <t>26 30 00</t>
  </si>
  <si>
    <t>Facility Electrical Power Generating &amp; Storing Equipment</t>
  </si>
  <si>
    <t>26 40 00</t>
  </si>
  <si>
    <t>Electrical &amp; Cathodic Protection</t>
  </si>
  <si>
    <t>26 50 00</t>
  </si>
  <si>
    <t>Lighting</t>
  </si>
  <si>
    <t>COMMUNICATIONS</t>
  </si>
  <si>
    <t>Operation &amp; Maintenance of Communications Systems</t>
  </si>
  <si>
    <t>27 10 00</t>
  </si>
  <si>
    <t>Structure Cabling</t>
  </si>
  <si>
    <t>27 20 00</t>
  </si>
  <si>
    <t>Data Communications</t>
  </si>
  <si>
    <t>27 30 00</t>
  </si>
  <si>
    <t>Voice Communications</t>
  </si>
  <si>
    <t>27 40 00</t>
  </si>
  <si>
    <t>Audio-Video Communications</t>
  </si>
  <si>
    <t>27 50 00</t>
  </si>
  <si>
    <t>Distributed Communications &amp; Monitoring Systems</t>
  </si>
  <si>
    <t>28 01 00</t>
  </si>
  <si>
    <t>28 10 00</t>
  </si>
  <si>
    <t>Electronic Access Control &amp; Intrusion Detection</t>
  </si>
  <si>
    <t>Operation &amp; Maintenance of Electronic Safety &amp; Security</t>
  </si>
  <si>
    <t>28 20 00</t>
  </si>
  <si>
    <t>Electronic Surveillance</t>
  </si>
  <si>
    <t xml:space="preserve">28 30 00 </t>
  </si>
  <si>
    <t>Electronic Detection &amp; Alarm</t>
  </si>
  <si>
    <t>ELECTRONIC SAFETY &amp; SECURITY</t>
  </si>
  <si>
    <t>EARTHWORK</t>
  </si>
  <si>
    <t>31 01 00</t>
  </si>
  <si>
    <t>Maintenance of Earthwork</t>
  </si>
  <si>
    <t>31 10 00</t>
  </si>
  <si>
    <t>31 20 00</t>
  </si>
  <si>
    <t>Earth Moving</t>
  </si>
  <si>
    <t>31 30 00</t>
  </si>
  <si>
    <t>Earthwork Methods</t>
  </si>
  <si>
    <t>31 40 00</t>
  </si>
  <si>
    <t>Shoring &amp; Underpinning</t>
  </si>
  <si>
    <t>31 50 00</t>
  </si>
  <si>
    <t>Excavation Support &amp; Protection</t>
  </si>
  <si>
    <t>31 60 00</t>
  </si>
  <si>
    <t>Special Foundations &amp; Load-Bearing Elements</t>
  </si>
  <si>
    <t>32 00 00</t>
  </si>
  <si>
    <t>EXTERIOR IMPROVEMENTS</t>
  </si>
  <si>
    <t>32 01 00</t>
  </si>
  <si>
    <t>Operation &amp; Maintenance of Exterior Improvements</t>
  </si>
  <si>
    <t>32 10 00</t>
  </si>
  <si>
    <t>Bases, Ballasts, &amp; Paving</t>
  </si>
  <si>
    <t>32 80 00</t>
  </si>
  <si>
    <t>Irrigation</t>
  </si>
  <si>
    <t>32 30 00</t>
  </si>
  <si>
    <t>Site Improvements</t>
  </si>
  <si>
    <t>32 90 00</t>
  </si>
  <si>
    <t>Planting</t>
  </si>
  <si>
    <t>UTILITIES</t>
  </si>
  <si>
    <t>33 10 00</t>
  </si>
  <si>
    <t>Water Utilities</t>
  </si>
  <si>
    <t>33 20 00</t>
  </si>
  <si>
    <t>Wells</t>
  </si>
  <si>
    <t>33 30 00</t>
  </si>
  <si>
    <t>Sanitary Sewerage Utilities</t>
  </si>
  <si>
    <t>33 40 00</t>
  </si>
  <si>
    <t>Storm Drainage Utilities</t>
  </si>
  <si>
    <t>33 60 00</t>
  </si>
  <si>
    <t>33 70 00</t>
  </si>
  <si>
    <t>Electrical Utilities</t>
  </si>
  <si>
    <t>TRANSPORTATION</t>
  </si>
  <si>
    <t>WATERWAY &amp; MARINE CONSTRUCTION</t>
  </si>
  <si>
    <t>PROCESS INTEGRATION</t>
  </si>
  <si>
    <t>INDUSTRY-SPECIFIC MANUFACTURING EQUIPMENT</t>
  </si>
  <si>
    <t xml:space="preserve">Other </t>
  </si>
  <si>
    <t>48 00 00</t>
  </si>
  <si>
    <t>ELECTRICAL POWER GENERATION</t>
  </si>
  <si>
    <t>06 01 00</t>
  </si>
  <si>
    <t>Maintenance of Wood, Plastics, &amp; Composites</t>
  </si>
  <si>
    <t>Security, Detention &amp; Banking Equipment</t>
  </si>
  <si>
    <t>Contaminated Site Material Removal</t>
  </si>
  <si>
    <t>Site Clearing</t>
  </si>
  <si>
    <t>Operation &amp; Maintenance of Utilities</t>
  </si>
  <si>
    <t>Hydronic &amp; Steam Energy Utilities</t>
  </si>
  <si>
    <t>01 10 00</t>
  </si>
  <si>
    <t>Solicitation</t>
  </si>
  <si>
    <t>00 11 00</t>
  </si>
  <si>
    <t>Advertisements &amp; Invitations</t>
  </si>
  <si>
    <t>00 20 00</t>
  </si>
  <si>
    <t>00 21 00</t>
  </si>
  <si>
    <t>Instructions</t>
  </si>
  <si>
    <t>00 22 00</t>
  </si>
  <si>
    <t>Supplementary Instructions</t>
  </si>
  <si>
    <t>00 23 00</t>
  </si>
  <si>
    <t>Procurement Definitions</t>
  </si>
  <si>
    <t>00 24 00</t>
  </si>
  <si>
    <t>Procurement Scopes</t>
  </si>
  <si>
    <t>00 25 00</t>
  </si>
  <si>
    <t>Procurement Meetings</t>
  </si>
  <si>
    <t>00 26 00</t>
  </si>
  <si>
    <t>00 30 00</t>
  </si>
  <si>
    <t>Available Information</t>
  </si>
  <si>
    <t>Available Project Information</t>
  </si>
  <si>
    <t>00 31 00</t>
  </si>
  <si>
    <t>00 40 00</t>
  </si>
  <si>
    <t>Procurement Forms &amp; Supplements</t>
  </si>
  <si>
    <t>00 41 00</t>
  </si>
  <si>
    <t>Bid Forms</t>
  </si>
  <si>
    <t>00 42 00</t>
  </si>
  <si>
    <t>Proposal Forms</t>
  </si>
  <si>
    <t>00 43 00</t>
  </si>
  <si>
    <t>Procurement form Supplements</t>
  </si>
  <si>
    <t>00 45 00</t>
  </si>
  <si>
    <t>00 50 00</t>
  </si>
  <si>
    <t>Contracting Forms &amp; Supplements</t>
  </si>
  <si>
    <t>00 51 00</t>
  </si>
  <si>
    <t>Notice of Award</t>
  </si>
  <si>
    <t>00 52 00</t>
  </si>
  <si>
    <t>Agreement Forms</t>
  </si>
  <si>
    <t>00 54 00</t>
  </si>
  <si>
    <t>Agreement Form Supplements</t>
  </si>
  <si>
    <t>00 55 00</t>
  </si>
  <si>
    <t>Notice to Proceed</t>
  </si>
  <si>
    <t>00 60 00</t>
  </si>
  <si>
    <t>Project Forms</t>
  </si>
  <si>
    <t>00 62 00</t>
  </si>
  <si>
    <t>Certificates &amp; Other Forms</t>
  </si>
  <si>
    <t>00 63 00</t>
  </si>
  <si>
    <t>Clarification &amp; Modification Forms</t>
  </si>
  <si>
    <t>00 65 00</t>
  </si>
  <si>
    <t>Closeout forms</t>
  </si>
  <si>
    <t>00 70 00</t>
  </si>
  <si>
    <t>Conditions of the Contract</t>
  </si>
  <si>
    <t>00 71  00</t>
  </si>
  <si>
    <t>Contracting Definitions</t>
  </si>
  <si>
    <t>00 72 00</t>
  </si>
  <si>
    <t>General Conditions</t>
  </si>
  <si>
    <t>00 73 00</t>
  </si>
  <si>
    <t>Supplementary Definitions</t>
  </si>
  <si>
    <t>00 90 00</t>
  </si>
  <si>
    <t>Revisions, Clarifications, &amp; Modifications</t>
  </si>
  <si>
    <t>00 91 00</t>
  </si>
  <si>
    <t>00 93 00</t>
  </si>
  <si>
    <t>Record Clarifications &amp; Proposals</t>
  </si>
  <si>
    <t>00 94 00</t>
  </si>
  <si>
    <t>Record Modifications</t>
  </si>
  <si>
    <t>Summary</t>
  </si>
  <si>
    <t>01 11 00</t>
  </si>
  <si>
    <t>Summary of Work</t>
  </si>
  <si>
    <t>01 12 00</t>
  </si>
  <si>
    <t>Multiple Contract Summary</t>
  </si>
  <si>
    <t>01 14 00</t>
  </si>
  <si>
    <t>Work Restrictions</t>
  </si>
  <si>
    <t>01 18 00</t>
  </si>
  <si>
    <t>Project Utility Sources</t>
  </si>
  <si>
    <t>01 20 00</t>
  </si>
  <si>
    <t>Price &amp; Payment Procedures</t>
  </si>
  <si>
    <t>01  21 00</t>
  </si>
  <si>
    <t>Allowances</t>
  </si>
  <si>
    <t>01 22 00</t>
  </si>
  <si>
    <t>Unit Prices</t>
  </si>
  <si>
    <t>01  23 00</t>
  </si>
  <si>
    <t>Alternates</t>
  </si>
  <si>
    <t>01 24 00</t>
  </si>
  <si>
    <t>Value Analysis</t>
  </si>
  <si>
    <t>01 25 00</t>
  </si>
  <si>
    <t>Substitution Procedures</t>
  </si>
  <si>
    <t>01 26 00</t>
  </si>
  <si>
    <t>Contract Modification Procedures</t>
  </si>
  <si>
    <t>01 29 00</t>
  </si>
  <si>
    <t>Payment Procedures</t>
  </si>
  <si>
    <t>01 30 00</t>
  </si>
  <si>
    <t>Administrative Requirements</t>
  </si>
  <si>
    <t>01 31 00</t>
  </si>
  <si>
    <t>Project Management &amp; Coordination</t>
  </si>
  <si>
    <t>01 32 00</t>
  </si>
  <si>
    <t>Construction Progress Documentation</t>
  </si>
  <si>
    <t>01 33 00</t>
  </si>
  <si>
    <t>Submittal Procedures</t>
  </si>
  <si>
    <t>01 35 00</t>
  </si>
  <si>
    <t>Special Procedures</t>
  </si>
  <si>
    <t>01 40 00</t>
  </si>
  <si>
    <t>Quality Requirements</t>
  </si>
  <si>
    <t>01 41 00</t>
  </si>
  <si>
    <t>Regulatory Requirements</t>
  </si>
  <si>
    <t>01  42 00</t>
  </si>
  <si>
    <t>References</t>
  </si>
  <si>
    <t>01 43 00</t>
  </si>
  <si>
    <t>Quality Assurance</t>
  </si>
  <si>
    <t>01 45 00</t>
  </si>
  <si>
    <t>Quality Control</t>
  </si>
  <si>
    <t>01 50 00</t>
  </si>
  <si>
    <t>Temporary Facilities &amp; Controls</t>
  </si>
  <si>
    <t>01  51 00</t>
  </si>
  <si>
    <t>Temporary Utilities</t>
  </si>
  <si>
    <t>01 52 00</t>
  </si>
  <si>
    <t>Construction Facilities</t>
  </si>
  <si>
    <t>01  54 00</t>
  </si>
  <si>
    <t>Construction Aids</t>
  </si>
  <si>
    <t>01 55 00</t>
  </si>
  <si>
    <t>Vehicular Access &amp; Parking</t>
  </si>
  <si>
    <t>01 56 00</t>
  </si>
  <si>
    <t>Temporary Barriers &amp; Enclosures</t>
  </si>
  <si>
    <t>01 57 00</t>
  </si>
  <si>
    <t>Temporary Controls</t>
  </si>
  <si>
    <t>Project Identification</t>
  </si>
  <si>
    <t>01 60 00</t>
  </si>
  <si>
    <t>Product Requirements</t>
  </si>
  <si>
    <t>01 61 00</t>
  </si>
  <si>
    <t>Common Product Requirements</t>
  </si>
  <si>
    <t>01 62 00</t>
  </si>
  <si>
    <t>Product Options</t>
  </si>
  <si>
    <t>01 64 00</t>
  </si>
  <si>
    <t>Owner-Furnished Products</t>
  </si>
  <si>
    <t>01 65 00</t>
  </si>
  <si>
    <t>Product Delivery Requirements</t>
  </si>
  <si>
    <t>01 66 00</t>
  </si>
  <si>
    <t>Product Storage &amp; Handling Requirements</t>
  </si>
  <si>
    <t>01 70 00</t>
  </si>
  <si>
    <t>Execution &amp; Closeout Requirements</t>
  </si>
  <si>
    <t>01 51 00</t>
  </si>
  <si>
    <t>Examination &amp; Preparation</t>
  </si>
  <si>
    <t>01 73 00</t>
  </si>
  <si>
    <t>01 74 00</t>
  </si>
  <si>
    <t>Cleaning &amp; Waste Management</t>
  </si>
  <si>
    <t>01 75 00</t>
  </si>
  <si>
    <t>Starting &amp; Adjusting</t>
  </si>
  <si>
    <t>01 76 00</t>
  </si>
  <si>
    <t>Protecting Installed Construction</t>
  </si>
  <si>
    <t>01 77 00</t>
  </si>
  <si>
    <t>Closeout Procedures</t>
  </si>
  <si>
    <t>01 78 00</t>
  </si>
  <si>
    <t>Closeout Submittals</t>
  </si>
  <si>
    <t>01 79 00</t>
  </si>
  <si>
    <t>Demonstration &amp; Training</t>
  </si>
  <si>
    <t>01 80 00</t>
  </si>
  <si>
    <t>Performance Requirements</t>
  </si>
  <si>
    <t>01 81 00</t>
  </si>
  <si>
    <t>01 82 00</t>
  </si>
  <si>
    <t>Facility Substructure Performance Requirements</t>
  </si>
  <si>
    <t>01 83 00</t>
  </si>
  <si>
    <t>Facility Shell Performance Requirements</t>
  </si>
  <si>
    <t>01 84 00</t>
  </si>
  <si>
    <t>Interiors Performance Requirements</t>
  </si>
  <si>
    <t>01 85 00</t>
  </si>
  <si>
    <t>01 86 00</t>
  </si>
  <si>
    <t>Facility Services performance Requirements</t>
  </si>
  <si>
    <t>01 87 00</t>
  </si>
  <si>
    <t>Equipment &amp; Furnishings Performance Requirements</t>
  </si>
  <si>
    <t>01 88 00</t>
  </si>
  <si>
    <t>Other Facility Construction Performance Requirements</t>
  </si>
  <si>
    <t>01 89 00</t>
  </si>
  <si>
    <t>Site Construction Performance Requirements</t>
  </si>
  <si>
    <t>01 90 00</t>
  </si>
  <si>
    <t>Life Cycle Activities</t>
  </si>
  <si>
    <t>01 91 00</t>
  </si>
  <si>
    <t>01 92 00</t>
  </si>
  <si>
    <t>Facility Operation</t>
  </si>
  <si>
    <t>01 93 00</t>
  </si>
  <si>
    <t>Facility Maintenance</t>
  </si>
  <si>
    <t>01 94 00</t>
  </si>
  <si>
    <t>Facility Decommissioning</t>
  </si>
  <si>
    <t>Maintenance of Existing Conditions</t>
  </si>
  <si>
    <t>02 05 00</t>
  </si>
  <si>
    <t>02 06 00</t>
  </si>
  <si>
    <t>Schedules for Existing Conditions</t>
  </si>
  <si>
    <t>02 08 00</t>
  </si>
  <si>
    <t>02 21 00</t>
  </si>
  <si>
    <t>Surveys</t>
  </si>
  <si>
    <t>Existing Conditions Assessment</t>
  </si>
  <si>
    <t>02 22 00</t>
  </si>
  <si>
    <t>02 24 00</t>
  </si>
  <si>
    <t>02 25 00</t>
  </si>
  <si>
    <t>Existing Material Assessment</t>
  </si>
  <si>
    <t>02 26 00</t>
  </si>
  <si>
    <t>Hazardous Material Assessment</t>
  </si>
  <si>
    <t>02 31 00</t>
  </si>
  <si>
    <t>Geophysical Investigations</t>
  </si>
  <si>
    <t>02 32 00</t>
  </si>
  <si>
    <t>Geotechnical Investigation</t>
  </si>
  <si>
    <t>02 40 00</t>
  </si>
  <si>
    <t>Demolition &amp; Structure Moving</t>
  </si>
  <si>
    <t>02 42 00</t>
  </si>
  <si>
    <t>Removal &amp; Salvage of Construction Materials</t>
  </si>
  <si>
    <t>02 43 00</t>
  </si>
  <si>
    <t>Structure Moving</t>
  </si>
  <si>
    <t>02 51 00</t>
  </si>
  <si>
    <t>Physical Decontamination</t>
  </si>
  <si>
    <t>02 52 00</t>
  </si>
  <si>
    <t>Chemical Decontamination</t>
  </si>
  <si>
    <t>02 53 00</t>
  </si>
  <si>
    <t>Thermal Decontamination</t>
  </si>
  <si>
    <t>02 54 00</t>
  </si>
  <si>
    <t>Biological Decontamination</t>
  </si>
  <si>
    <t>02 55 00</t>
  </si>
  <si>
    <t>Remediation Soil Stabilization</t>
  </si>
  <si>
    <t>02 56 00</t>
  </si>
  <si>
    <t>Site Containment</t>
  </si>
  <si>
    <t>02 57 00</t>
  </si>
  <si>
    <t>Sinkhole Remediation</t>
  </si>
  <si>
    <t>02 58 00</t>
  </si>
  <si>
    <t>Snow Control</t>
  </si>
  <si>
    <t>02 61 00</t>
  </si>
  <si>
    <t>Removal &amp; Disposal of Contaminated Soils</t>
  </si>
  <si>
    <t>02 62 00</t>
  </si>
  <si>
    <t>Hazardous Waste Recovery Processes</t>
  </si>
  <si>
    <t>02 65 00</t>
  </si>
  <si>
    <t>02 66 00</t>
  </si>
  <si>
    <t>Landfill Construction &amp; Storage</t>
  </si>
  <si>
    <t>02 71 00</t>
  </si>
  <si>
    <t>Groundwater Treatment</t>
  </si>
  <si>
    <t>02 72 00</t>
  </si>
  <si>
    <t>Water Decontamination</t>
  </si>
  <si>
    <t>02 81 00</t>
  </si>
  <si>
    <t>Transportation &amp; Disposal of Hazardous Material</t>
  </si>
  <si>
    <t>02 82 00</t>
  </si>
  <si>
    <t>Asbestos Remediation</t>
  </si>
  <si>
    <t>02 83 00</t>
  </si>
  <si>
    <t>Lead Remediation</t>
  </si>
  <si>
    <t>02 84 00</t>
  </si>
  <si>
    <t>02 85 00</t>
  </si>
  <si>
    <t>Mold remediation</t>
  </si>
  <si>
    <t>02 86 00</t>
  </si>
  <si>
    <t>Hazardous Waste Drum Handling</t>
  </si>
  <si>
    <t>03 05 00</t>
  </si>
  <si>
    <t>Common Work Results for Concrete</t>
  </si>
  <si>
    <t>03 06 00</t>
  </si>
  <si>
    <t>Schedules for Concrete</t>
  </si>
  <si>
    <t>03 08 00</t>
  </si>
  <si>
    <t>Commissioning of Concrete</t>
  </si>
  <si>
    <t>03 11 00</t>
  </si>
  <si>
    <t>03 15 00</t>
  </si>
  <si>
    <t>Concrete Accessories</t>
  </si>
  <si>
    <t>03 21 00</t>
  </si>
  <si>
    <t>Reinforcement Bars</t>
  </si>
  <si>
    <t>03  22 00</t>
  </si>
  <si>
    <t>Fabric &amp; Grid Reinforcing</t>
  </si>
  <si>
    <t>03 24 00</t>
  </si>
  <si>
    <t>03 23 00</t>
  </si>
  <si>
    <t>Stressed Tendon Reinforcing</t>
  </si>
  <si>
    <t>Fibrous Reinforcing</t>
  </si>
  <si>
    <t>02 35 00</t>
  </si>
  <si>
    <t>Composite Reinforcing</t>
  </si>
  <si>
    <t>03 31 00</t>
  </si>
  <si>
    <t>Structural Concrete</t>
  </si>
  <si>
    <t>03 33 00</t>
  </si>
  <si>
    <t>Architectural Concrete</t>
  </si>
  <si>
    <t>03 34 00</t>
  </si>
  <si>
    <t>Low Density Concrete</t>
  </si>
  <si>
    <t>03 35 00</t>
  </si>
  <si>
    <t>Concrete Finishing</t>
  </si>
  <si>
    <t>03 37 00</t>
  </si>
  <si>
    <t>Specialty Placed Concrete</t>
  </si>
  <si>
    <t>03 38 00</t>
  </si>
  <si>
    <t>Post-Tensioned Concrete</t>
  </si>
  <si>
    <t>03 39 00</t>
  </si>
  <si>
    <t>Concrete Curing</t>
  </si>
  <si>
    <t>03 41 00</t>
  </si>
  <si>
    <t>Precast Structural Concrete</t>
  </si>
  <si>
    <t>03 45 00</t>
  </si>
  <si>
    <t>03 47 00</t>
  </si>
  <si>
    <t>Site-Cast Concrete</t>
  </si>
  <si>
    <t>03 48 00</t>
  </si>
  <si>
    <t>Precast Concrete Specialties</t>
  </si>
  <si>
    <t>03 49 00</t>
  </si>
  <si>
    <t>Glass-Fiber-Reinforced Concrete</t>
  </si>
  <si>
    <t>03 51 00</t>
  </si>
  <si>
    <t>Cast Roof Decks</t>
  </si>
  <si>
    <t>03 52 00</t>
  </si>
  <si>
    <t>Lightweight Concrete Roof Insulation</t>
  </si>
  <si>
    <t>03 53 00</t>
  </si>
  <si>
    <t>Concrete Topping</t>
  </si>
  <si>
    <t>03 54 00</t>
  </si>
  <si>
    <t>Cast underlayment</t>
  </si>
  <si>
    <t>03 61 00</t>
  </si>
  <si>
    <t>Cementitious Grouting</t>
  </si>
  <si>
    <t>03 62 00</t>
  </si>
  <si>
    <t>Non-Shrink Grouting</t>
  </si>
  <si>
    <t>03 63 00</t>
  </si>
  <si>
    <t>Epoxy Grouting</t>
  </si>
  <si>
    <t>03 64 00</t>
  </si>
  <si>
    <t>Injection Grouting</t>
  </si>
  <si>
    <t>03 71 00</t>
  </si>
  <si>
    <t>Mass Concrete For Raft Foundations</t>
  </si>
  <si>
    <t>03 72 00</t>
  </si>
  <si>
    <t>Mass Concrete for Dams</t>
  </si>
  <si>
    <t>03 80 00</t>
  </si>
  <si>
    <t>Concrete Cutting &amp; Boring</t>
  </si>
  <si>
    <t>03 81 00</t>
  </si>
  <si>
    <t>03 82 00</t>
  </si>
  <si>
    <t>Concrete Boring</t>
  </si>
  <si>
    <t>Concrete Cutting</t>
  </si>
  <si>
    <t>04 05 00</t>
  </si>
  <si>
    <t>Common Work Results for Masonry</t>
  </si>
  <si>
    <t>04 06 00</t>
  </si>
  <si>
    <t>Schedules for Masonry</t>
  </si>
  <si>
    <t>04 08 00</t>
  </si>
  <si>
    <t>Commissioning of Masonry</t>
  </si>
  <si>
    <t>04 21 00</t>
  </si>
  <si>
    <t>Clay Unit Masonry</t>
  </si>
  <si>
    <t>04 22 00</t>
  </si>
  <si>
    <t>Concrete Unit Masonry</t>
  </si>
  <si>
    <t>Concrete Unit Veneer Masonry</t>
  </si>
  <si>
    <t>Surface-Bonded Concrete Unit Masonry</t>
  </si>
  <si>
    <t>04 22 00.13</t>
  </si>
  <si>
    <t>04 23 00</t>
  </si>
  <si>
    <t>Glass Unit Masonry</t>
  </si>
  <si>
    <t>04 24 00</t>
  </si>
  <si>
    <t>Adobe Unit Masonry</t>
  </si>
  <si>
    <t>04 25 00</t>
  </si>
  <si>
    <t>Unit Masonry Panels</t>
  </si>
  <si>
    <t>04 26 00</t>
  </si>
  <si>
    <t>Single-Wythe Unit Masonry</t>
  </si>
  <si>
    <t>04 27 00</t>
  </si>
  <si>
    <t>Multiple-Wythe Unit Masonry</t>
  </si>
  <si>
    <t>04 28 00</t>
  </si>
  <si>
    <t>Concrete Form Masonry Units</t>
  </si>
  <si>
    <t>04 29 00</t>
  </si>
  <si>
    <t>Engineered Unit Masonry</t>
  </si>
  <si>
    <t>04 41 00</t>
  </si>
  <si>
    <t>Dry-Placed Stone</t>
  </si>
  <si>
    <t>04 42 00</t>
  </si>
  <si>
    <t>Exterior Stone Cladding</t>
  </si>
  <si>
    <t>04 43 00</t>
  </si>
  <si>
    <t>Stone Masonry</t>
  </si>
  <si>
    <t>04 51 00</t>
  </si>
  <si>
    <t>Flue Liner Masonry</t>
  </si>
  <si>
    <t>04 52 00</t>
  </si>
  <si>
    <t>Combustion Chamber Masonry</t>
  </si>
  <si>
    <t>04 53 00</t>
  </si>
  <si>
    <t>Castable Refractory Masonry</t>
  </si>
  <si>
    <t>04 54 00</t>
  </si>
  <si>
    <t>Refractory Brick Masonry</t>
  </si>
  <si>
    <t>04 57 00</t>
  </si>
  <si>
    <t>Masonry Fireplaces</t>
  </si>
  <si>
    <t>04 61 00</t>
  </si>
  <si>
    <t>04 62 00</t>
  </si>
  <si>
    <t>Vitrified Clay Liner Plate</t>
  </si>
  <si>
    <t>04 71 00</t>
  </si>
  <si>
    <t>Manufactured Brick Masonry</t>
  </si>
  <si>
    <t>04 73 00</t>
  </si>
  <si>
    <t>Cast Stone Masonry</t>
  </si>
  <si>
    <t>Manufactured Stone Masonry</t>
  </si>
  <si>
    <t>04 72 00</t>
  </si>
  <si>
    <t>05 05 00</t>
  </si>
  <si>
    <t>Common Work Results for Metals</t>
  </si>
  <si>
    <t>05 06 00</t>
  </si>
  <si>
    <t>Schedules for Metals</t>
  </si>
  <si>
    <t>05 08 00</t>
  </si>
  <si>
    <t>Commissioning of Metals</t>
  </si>
  <si>
    <t>05 12 00</t>
  </si>
  <si>
    <t>Structural Steel Framing</t>
  </si>
  <si>
    <t>05 13 00</t>
  </si>
  <si>
    <t>Structural Stainless-Steel Framing</t>
  </si>
  <si>
    <t>05 14 00</t>
  </si>
  <si>
    <t>05 15 00</t>
  </si>
  <si>
    <t>Wire Rope Assemblies</t>
  </si>
  <si>
    <t>05 16 00</t>
  </si>
  <si>
    <t>Structural Cabling</t>
  </si>
  <si>
    <t>05 17 00</t>
  </si>
  <si>
    <t>Structural Rod Assemblies</t>
  </si>
  <si>
    <t>05 19 00</t>
  </si>
  <si>
    <t>Tension Rod &amp; Cable Truss Assemblies</t>
  </si>
  <si>
    <t>05 21 00</t>
  </si>
  <si>
    <t>Steel Joist Framing</t>
  </si>
  <si>
    <t>05 25 00</t>
  </si>
  <si>
    <t>Aluminum Joist Framing</t>
  </si>
  <si>
    <t>05 31 00</t>
  </si>
  <si>
    <t>Steel Decking</t>
  </si>
  <si>
    <t>05 33 00</t>
  </si>
  <si>
    <t>Aluminum Decking</t>
  </si>
  <si>
    <t>05 34 00</t>
  </si>
  <si>
    <t>Acoustical Metal Decking</t>
  </si>
  <si>
    <t>05 35 00</t>
  </si>
  <si>
    <t>Raceway Decking Assemblies</t>
  </si>
  <si>
    <t>05 36 00</t>
  </si>
  <si>
    <t>Composite Metal Decking</t>
  </si>
  <si>
    <t>05 41 00</t>
  </si>
  <si>
    <t>Structural Metal Stud Framing</t>
  </si>
  <si>
    <t>05 42 00</t>
  </si>
  <si>
    <t>Cold-Formed Metal Joist Framing</t>
  </si>
  <si>
    <t>05 43 00</t>
  </si>
  <si>
    <t>Slotted Channel Framing</t>
  </si>
  <si>
    <t>05 44 00</t>
  </si>
  <si>
    <t>Cold-Formed Metal Trusses</t>
  </si>
  <si>
    <t>05 45 00</t>
  </si>
  <si>
    <t>Metal Support Assemblies</t>
  </si>
  <si>
    <t>05 51 00</t>
  </si>
  <si>
    <t>Metal Stairs</t>
  </si>
  <si>
    <t>05 52 00</t>
  </si>
  <si>
    <t>Metal Railings</t>
  </si>
  <si>
    <t>05 53 00</t>
  </si>
  <si>
    <t>Metal Gratings</t>
  </si>
  <si>
    <t>05 54 00</t>
  </si>
  <si>
    <t>Metal Floor Plates</t>
  </si>
  <si>
    <t>05 55 00</t>
  </si>
  <si>
    <t>Metal Stair Treads &amp; Nosings</t>
  </si>
  <si>
    <t>05 56 00</t>
  </si>
  <si>
    <t>Metal Castings</t>
  </si>
  <si>
    <t>05 58 00</t>
  </si>
  <si>
    <t>Formed Metal Fabrications</t>
  </si>
  <si>
    <t>05 59 00</t>
  </si>
  <si>
    <t>Metal Specialties</t>
  </si>
  <si>
    <t>05 71 00</t>
  </si>
  <si>
    <t>Decorative Metal Stairs</t>
  </si>
  <si>
    <t>05 73 00</t>
  </si>
  <si>
    <t>Decorative Metal Railings</t>
  </si>
  <si>
    <t>05 74 00</t>
  </si>
  <si>
    <t>Decorative Metal Castings</t>
  </si>
  <si>
    <t>05 75 00</t>
  </si>
  <si>
    <t>Decorative Formed Metal</t>
  </si>
  <si>
    <t>05 76 00</t>
  </si>
  <si>
    <t>Decorative Forged Metal</t>
  </si>
  <si>
    <t>06 05 00</t>
  </si>
  <si>
    <t>Common Work Results for Wood, Plastics, &amp; Composites</t>
  </si>
  <si>
    <t>06 06 00</t>
  </si>
  <si>
    <t>06 08 00</t>
  </si>
  <si>
    <t>06 11 00</t>
  </si>
  <si>
    <t>Wood Framing</t>
  </si>
  <si>
    <t>06 12 00</t>
  </si>
  <si>
    <t>Structural Panels</t>
  </si>
  <si>
    <t>06 13 00</t>
  </si>
  <si>
    <t>Heavy Timber Construction</t>
  </si>
  <si>
    <t>06 14 00</t>
  </si>
  <si>
    <t>Treated Wood Foundations</t>
  </si>
  <si>
    <t>06 15 00</t>
  </si>
  <si>
    <t>Wood Decking</t>
  </si>
  <si>
    <t>06 16 00</t>
  </si>
  <si>
    <t>Sheathing</t>
  </si>
  <si>
    <t>06 17 00</t>
  </si>
  <si>
    <t>06 18 00</t>
  </si>
  <si>
    <t>Glued-Laminated Construction</t>
  </si>
  <si>
    <t>06 22 00</t>
  </si>
  <si>
    <t>Millwork</t>
  </si>
  <si>
    <t>06 25 00</t>
  </si>
  <si>
    <t>Prefinished Paneling</t>
  </si>
  <si>
    <t>06 26 00</t>
  </si>
  <si>
    <t>Board Paneling</t>
  </si>
  <si>
    <t>06 41 00</t>
  </si>
  <si>
    <t>06 42 00</t>
  </si>
  <si>
    <t>Wood Paneling</t>
  </si>
  <si>
    <t>06 43 00</t>
  </si>
  <si>
    <t>Wood Stairs &amp; Railing</t>
  </si>
  <si>
    <t>06 44 00</t>
  </si>
  <si>
    <t>Ornamental Woodwork</t>
  </si>
  <si>
    <t>06 46 00</t>
  </si>
  <si>
    <t>Wood Trim</t>
  </si>
  <si>
    <t>06 48 00</t>
  </si>
  <si>
    <t>Wood Frames</t>
  </si>
  <si>
    <t>06 49 00</t>
  </si>
  <si>
    <t>Wood Screens &amp; Exterior Wood Shutters</t>
  </si>
  <si>
    <t>06 51 00</t>
  </si>
  <si>
    <t>06 52 00</t>
  </si>
  <si>
    <t>Plastic Structural Assemblies</t>
  </si>
  <si>
    <t>06 53 00</t>
  </si>
  <si>
    <t>Plastic Decking</t>
  </si>
  <si>
    <t>Simulated Stone Fabrications</t>
  </si>
  <si>
    <t>06 61 00</t>
  </si>
  <si>
    <t>06 63 00</t>
  </si>
  <si>
    <t>Plastic Railings</t>
  </si>
  <si>
    <t>06 64 00</t>
  </si>
  <si>
    <t>Plastic Paneling</t>
  </si>
  <si>
    <t>06 65 00</t>
  </si>
  <si>
    <t>Plastic Simulated Wood Trim</t>
  </si>
  <si>
    <t>06 66 00</t>
  </si>
  <si>
    <t>Custom Ornamental Simulated Woodwork</t>
  </si>
  <si>
    <t>06 71 00</t>
  </si>
  <si>
    <t>Structural Composite Shapes &amp; Plates</t>
  </si>
  <si>
    <t>06 72 00</t>
  </si>
  <si>
    <t>Composite Structural Assemblies</t>
  </si>
  <si>
    <t xml:space="preserve">06 73 00 </t>
  </si>
  <si>
    <t>Composite Decking</t>
  </si>
  <si>
    <t>06 74 00</t>
  </si>
  <si>
    <t>Composite Gratings</t>
  </si>
  <si>
    <t>06 81 00</t>
  </si>
  <si>
    <t>Composite Railing</t>
  </si>
  <si>
    <t>06 83 00</t>
  </si>
  <si>
    <t>Composite Paneling</t>
  </si>
  <si>
    <t>07 05 00</t>
  </si>
  <si>
    <t>Common Work Results for Thermal &amp; Moisture Protection</t>
  </si>
  <si>
    <t>07 06 00</t>
  </si>
  <si>
    <t>Schedules for Thermal &amp; Moisture Protection</t>
  </si>
  <si>
    <t>07 08 00</t>
  </si>
  <si>
    <t>Commissioning of Thermal &amp; Moisture Protection</t>
  </si>
  <si>
    <t>07 11 00</t>
  </si>
  <si>
    <t>07 12 00</t>
  </si>
  <si>
    <t>Built-Up Bituminous Waterproofing</t>
  </si>
  <si>
    <t>07 13 00</t>
  </si>
  <si>
    <t>Sheet Waterproofing</t>
  </si>
  <si>
    <t>07 14 00</t>
  </si>
  <si>
    <t>Fluid-Applied Waterproofing</t>
  </si>
  <si>
    <t>07 15 00</t>
  </si>
  <si>
    <t>Sheet Metal Waterproofing</t>
  </si>
  <si>
    <t>07 16 00</t>
  </si>
  <si>
    <t>Cementitious &amp; Reactive Waterproofing</t>
  </si>
  <si>
    <t>07 17 00</t>
  </si>
  <si>
    <t>Bentonite Waterproofing</t>
  </si>
  <si>
    <t>07 18 00</t>
  </si>
  <si>
    <t>Traffic Coatings</t>
  </si>
  <si>
    <t>07 19 00</t>
  </si>
  <si>
    <t>Water Repellents</t>
  </si>
  <si>
    <t>07 21 00</t>
  </si>
  <si>
    <t>Thermal Insulation</t>
  </si>
  <si>
    <t>07 22 00</t>
  </si>
  <si>
    <t>Roof &amp; Deck Insulation</t>
  </si>
  <si>
    <t>07 24 00</t>
  </si>
  <si>
    <t>Exterior Insulation &amp; Finish Systems</t>
  </si>
  <si>
    <t>07 26 00</t>
  </si>
  <si>
    <t>Vapor Retarders</t>
  </si>
  <si>
    <t>07 27 00</t>
  </si>
  <si>
    <t>Air Barriers</t>
  </si>
  <si>
    <t>07 31 00</t>
  </si>
  <si>
    <t>Shingles &amp; Shakes</t>
  </si>
  <si>
    <t>07 32 00</t>
  </si>
  <si>
    <t>Roof Tiles</t>
  </si>
  <si>
    <t>07 33 00</t>
  </si>
  <si>
    <t>Natural Roof Coverings</t>
  </si>
  <si>
    <t>07 41 00</t>
  </si>
  <si>
    <t>Roof Panels</t>
  </si>
  <si>
    <t>07 42 00</t>
  </si>
  <si>
    <t>Wall Panels</t>
  </si>
  <si>
    <t>07 44 00</t>
  </si>
  <si>
    <t>Faced Panels</t>
  </si>
  <si>
    <t>07 46 00</t>
  </si>
  <si>
    <t>Siding</t>
  </si>
  <si>
    <t>07 51 00</t>
  </si>
  <si>
    <t>Built-Up Bituminous Roofing</t>
  </si>
  <si>
    <t>07 52 00</t>
  </si>
  <si>
    <t>Modified Bituminous Membrane Roofing</t>
  </si>
  <si>
    <t>07 53 00</t>
  </si>
  <si>
    <t>Elastomeric Membrane Roofing</t>
  </si>
  <si>
    <t>07 54 00</t>
  </si>
  <si>
    <t>Thermoplastic Membrane Roofing</t>
  </si>
  <si>
    <t>07 55 00</t>
  </si>
  <si>
    <t>Protected Membrane Roofing</t>
  </si>
  <si>
    <t>07 56 00</t>
  </si>
  <si>
    <t>Fluid-Applied Roofing</t>
  </si>
  <si>
    <t>07 57 00</t>
  </si>
  <si>
    <t>Coated Foamed Roofing</t>
  </si>
  <si>
    <t>07 58 00</t>
  </si>
  <si>
    <t>Roll Roofing</t>
  </si>
  <si>
    <t>07 61 00</t>
  </si>
  <si>
    <t>Sheet Metal Roofing</t>
  </si>
  <si>
    <t>07 62 00</t>
  </si>
  <si>
    <t>Sheet Metal Flashing &amp; Trim</t>
  </si>
  <si>
    <t>07 63 00</t>
  </si>
  <si>
    <t>Sheet Metal Roofing Specialties</t>
  </si>
  <si>
    <t>07 64 00</t>
  </si>
  <si>
    <t>Sheet Metal Wall Cladding</t>
  </si>
  <si>
    <t>07 65 00</t>
  </si>
  <si>
    <t>Flexible Flashing</t>
  </si>
  <si>
    <t>07 71 00</t>
  </si>
  <si>
    <t>Roof Specialties</t>
  </si>
  <si>
    <t>07 72 00</t>
  </si>
  <si>
    <t>Roof Accessories</t>
  </si>
  <si>
    <t>07 76 00</t>
  </si>
  <si>
    <t>Roof Pavers</t>
  </si>
  <si>
    <t>07 77 00</t>
  </si>
  <si>
    <t>Wall Specialties</t>
  </si>
  <si>
    <t>07 81 00</t>
  </si>
  <si>
    <t>Applied Fireproofing</t>
  </si>
  <si>
    <t>07 82 00</t>
  </si>
  <si>
    <t>Board Fireproofing</t>
  </si>
  <si>
    <t>07 84 00</t>
  </si>
  <si>
    <t>07 86 00</t>
  </si>
  <si>
    <t>Smoke Seals</t>
  </si>
  <si>
    <t>07 87 00</t>
  </si>
  <si>
    <t>Smoke Containment Barriers</t>
  </si>
  <si>
    <t>07 91 00</t>
  </si>
  <si>
    <t>Preformed Joint Seals</t>
  </si>
  <si>
    <t>07 92 00</t>
  </si>
  <si>
    <t>Joint Sealants</t>
  </si>
  <si>
    <t>07 95 00</t>
  </si>
  <si>
    <t>Expansion Control</t>
  </si>
  <si>
    <t>08 05 00</t>
  </si>
  <si>
    <t>Common Work Results for Openings</t>
  </si>
  <si>
    <t>08 06 00</t>
  </si>
  <si>
    <t>Schedules for Openings</t>
  </si>
  <si>
    <t>08 08 00</t>
  </si>
  <si>
    <t>Commissioning of Openings</t>
  </si>
  <si>
    <t>08 11 00</t>
  </si>
  <si>
    <t>Metal Doors &amp; Frames</t>
  </si>
  <si>
    <t>08 12 00</t>
  </si>
  <si>
    <t>Metal Frames</t>
  </si>
  <si>
    <t>08 13 00</t>
  </si>
  <si>
    <t>08 14 00</t>
  </si>
  <si>
    <t>Wood Doors</t>
  </si>
  <si>
    <t>08 15 00</t>
  </si>
  <si>
    <t>Plastic doors</t>
  </si>
  <si>
    <t>08 16 00</t>
  </si>
  <si>
    <t>Composite Doors</t>
  </si>
  <si>
    <t>08 17 00</t>
  </si>
  <si>
    <t>Integrated Door Opening Assemblies</t>
  </si>
  <si>
    <t>08 31 00</t>
  </si>
  <si>
    <t>Access Doors &amp; Panels</t>
  </si>
  <si>
    <t>08 32 00</t>
  </si>
  <si>
    <t>Sliding Glass Doors</t>
  </si>
  <si>
    <t>08 33 00</t>
  </si>
  <si>
    <t>Coiling Doors &amp; Grilles</t>
  </si>
  <si>
    <t>08 34 00</t>
  </si>
  <si>
    <t>Special Function Doors</t>
  </si>
  <si>
    <t>08 35 00</t>
  </si>
  <si>
    <t>Folding Doors &amp; Grilles</t>
  </si>
  <si>
    <t>08 36 00</t>
  </si>
  <si>
    <t>Panel Doors</t>
  </si>
  <si>
    <t>08 38 00</t>
  </si>
  <si>
    <t>08 39 00</t>
  </si>
  <si>
    <t>Pressure-Resistant Doors</t>
  </si>
  <si>
    <t>08 41 00</t>
  </si>
  <si>
    <t>Entrances &amp; Storefronts</t>
  </si>
  <si>
    <t>08 42 00</t>
  </si>
  <si>
    <t>Entrances</t>
  </si>
  <si>
    <t>08 43 00</t>
  </si>
  <si>
    <t>Storefronts</t>
  </si>
  <si>
    <t>08 44 00</t>
  </si>
  <si>
    <t>Curtain Wall &amp; Glazed Assemblies</t>
  </si>
  <si>
    <t>08 45 00</t>
  </si>
  <si>
    <t>Translucent Wall &amp; Roof Assemblies</t>
  </si>
  <si>
    <t>08 51 00</t>
  </si>
  <si>
    <t>Metal Windows</t>
  </si>
  <si>
    <t>08 52 00</t>
  </si>
  <si>
    <t>Wood Windows</t>
  </si>
  <si>
    <t>08 53 00</t>
  </si>
  <si>
    <t>Plastic Windows</t>
  </si>
  <si>
    <t>08 54 00</t>
  </si>
  <si>
    <t>Composite Windows</t>
  </si>
  <si>
    <t>08 55 00</t>
  </si>
  <si>
    <t>Pressure-Resistant Windows</t>
  </si>
  <si>
    <t>08 56 00</t>
  </si>
  <si>
    <t>Special Function Windows</t>
  </si>
  <si>
    <t>08 61 00</t>
  </si>
  <si>
    <t>Roof Windows</t>
  </si>
  <si>
    <t>08 62 00</t>
  </si>
  <si>
    <t>Unit Skylights</t>
  </si>
  <si>
    <t>08 63 00</t>
  </si>
  <si>
    <t>Metal-Framed Skylights</t>
  </si>
  <si>
    <t>08 64 00</t>
  </si>
  <si>
    <t>Plastic-Framed Skylights</t>
  </si>
  <si>
    <t>08 67 00</t>
  </si>
  <si>
    <t>Skylight Protection &amp; Screens</t>
  </si>
  <si>
    <t>08 70 00</t>
  </si>
  <si>
    <t>Hardware</t>
  </si>
  <si>
    <t>08 71 00</t>
  </si>
  <si>
    <t>Door Hardware</t>
  </si>
  <si>
    <t>08 74 00</t>
  </si>
  <si>
    <t>Access Control Hardware</t>
  </si>
  <si>
    <t>08 75 00</t>
  </si>
  <si>
    <t>Window Hardware</t>
  </si>
  <si>
    <t>08 78 00</t>
  </si>
  <si>
    <t>Special Function Hardware</t>
  </si>
  <si>
    <t>08 79 00</t>
  </si>
  <si>
    <t>Hardware Accessories</t>
  </si>
  <si>
    <t>08 81 00</t>
  </si>
  <si>
    <t>Glass Glazing</t>
  </si>
  <si>
    <t>08 83 00</t>
  </si>
  <si>
    <t>Mirrors</t>
  </si>
  <si>
    <t>08 84 00</t>
  </si>
  <si>
    <t>Plastic Glazing</t>
  </si>
  <si>
    <t>08 85 00</t>
  </si>
  <si>
    <t>Glazing Accessories</t>
  </si>
  <si>
    <t>08 87 00</t>
  </si>
  <si>
    <t>Glazing Surface Films</t>
  </si>
  <si>
    <t>08 88 00</t>
  </si>
  <si>
    <t>Special Function Glazing</t>
  </si>
  <si>
    <t>08 91 00</t>
  </si>
  <si>
    <t>Louvers</t>
  </si>
  <si>
    <t>08 92 00</t>
  </si>
  <si>
    <t>Louvered Equipment Enclosures</t>
  </si>
  <si>
    <t>08 95 00</t>
  </si>
  <si>
    <t>Vents</t>
  </si>
  <si>
    <t>Maintenance of Finishes</t>
  </si>
  <si>
    <t>09 05 00</t>
  </si>
  <si>
    <t>Common Work Results for Finishes</t>
  </si>
  <si>
    <t>09 06 00</t>
  </si>
  <si>
    <t>Schedules for Finishes</t>
  </si>
  <si>
    <t>09 06 00.13</t>
  </si>
  <si>
    <t>Room Finish Schedule</t>
  </si>
  <si>
    <t>09 08 00</t>
  </si>
  <si>
    <t>09 21 00</t>
  </si>
  <si>
    <t>Plaster &amp; Gypsum Board Assemblies</t>
  </si>
  <si>
    <t>09 22 00</t>
  </si>
  <si>
    <t>Supports for Plaster &amp; Gypsum Board</t>
  </si>
  <si>
    <t>09 23 00</t>
  </si>
  <si>
    <t>Gypsum Plastering</t>
  </si>
  <si>
    <t>09 24 00</t>
  </si>
  <si>
    <t>Cement Plastering</t>
  </si>
  <si>
    <t>09 25 00</t>
  </si>
  <si>
    <t>Other Plastering</t>
  </si>
  <si>
    <t>09 26 00</t>
  </si>
  <si>
    <t>Veneer Plastering</t>
  </si>
  <si>
    <t>09 27 00</t>
  </si>
  <si>
    <t>Plaster Fabrications</t>
  </si>
  <si>
    <t>09 28 00</t>
  </si>
  <si>
    <t>Backing Boards &amp; Underlayments</t>
  </si>
  <si>
    <t>09 29 00</t>
  </si>
  <si>
    <t>Gypsum Board</t>
  </si>
  <si>
    <t>09 31 00</t>
  </si>
  <si>
    <t>Thin-Set Tiling</t>
  </si>
  <si>
    <t>09 32 00</t>
  </si>
  <si>
    <t>Mortar-Bed Tiling</t>
  </si>
  <si>
    <t>09 33 00</t>
  </si>
  <si>
    <t>Conductive Tiling</t>
  </si>
  <si>
    <t>09 34 00</t>
  </si>
  <si>
    <t>Waterproofing-Membrane Tiling</t>
  </si>
  <si>
    <t>09 35 00</t>
  </si>
  <si>
    <t>09 51 00</t>
  </si>
  <si>
    <t>Acoustical Ceilings</t>
  </si>
  <si>
    <t>09 53 00</t>
  </si>
  <si>
    <t>Acoustical Ceiling Suspension Assemblies</t>
  </si>
  <si>
    <t>09 54 00</t>
  </si>
  <si>
    <t>Specialty Ceilings</t>
  </si>
  <si>
    <t>09 56 00</t>
  </si>
  <si>
    <t>Textured Ceilings</t>
  </si>
  <si>
    <t>09 57 00</t>
  </si>
  <si>
    <t>Special Function Ceilings</t>
  </si>
  <si>
    <t>09 58 00</t>
  </si>
  <si>
    <t>Integrated Ceiling Assemblies</t>
  </si>
  <si>
    <t>09 61 00</t>
  </si>
  <si>
    <t>09 62 00</t>
  </si>
  <si>
    <t>Specialty Flooring</t>
  </si>
  <si>
    <t>09 63 00</t>
  </si>
  <si>
    <t>Masonry Flooring</t>
  </si>
  <si>
    <t>09 64 00</t>
  </si>
  <si>
    <t>Wood Flooring</t>
  </si>
  <si>
    <t>09 65 00</t>
  </si>
  <si>
    <t>Resilient Flooring</t>
  </si>
  <si>
    <t>09 66 00</t>
  </si>
  <si>
    <t>Terrazzo Flooring</t>
  </si>
  <si>
    <t>09 67 00</t>
  </si>
  <si>
    <t>Fluid-Applied Flooring</t>
  </si>
  <si>
    <t>09 68 00</t>
  </si>
  <si>
    <t>Carpeting</t>
  </si>
  <si>
    <t>09 69 00</t>
  </si>
  <si>
    <t>Access Flooring</t>
  </si>
  <si>
    <t>09 72 00</t>
  </si>
  <si>
    <t>Wall Coverings</t>
  </si>
  <si>
    <t>09 73 00</t>
  </si>
  <si>
    <t>Wall Carpeting</t>
  </si>
  <si>
    <t>09 74 00</t>
  </si>
  <si>
    <t>Flexible Wood Sheets</t>
  </si>
  <si>
    <t>09 75 00</t>
  </si>
  <si>
    <t>Stone Facing</t>
  </si>
  <si>
    <t>09 76 00</t>
  </si>
  <si>
    <t>Plastic Blocks</t>
  </si>
  <si>
    <t>09 77 00</t>
  </si>
  <si>
    <t>Special Wall Surfacing</t>
  </si>
  <si>
    <t>09 78 00</t>
  </si>
  <si>
    <t>Interior Wall Paneling</t>
  </si>
  <si>
    <t>09 81 00</t>
  </si>
  <si>
    <t>Acoustic Insulation</t>
  </si>
  <si>
    <t>09 83 00</t>
  </si>
  <si>
    <t>Acoustic Finishes</t>
  </si>
  <si>
    <t>09 84 00</t>
  </si>
  <si>
    <t>Acoustic Room Components</t>
  </si>
  <si>
    <t>09 91 00</t>
  </si>
  <si>
    <t>09 93 00</t>
  </si>
  <si>
    <t>09 94 00</t>
  </si>
  <si>
    <t>Decorative Finishing</t>
  </si>
  <si>
    <t>09 96 00</t>
  </si>
  <si>
    <t>High-Performance Coatings</t>
  </si>
  <si>
    <t>09 97 00</t>
  </si>
  <si>
    <t>Special Coatings</t>
  </si>
  <si>
    <t>10 05 00</t>
  </si>
  <si>
    <t>Common Work Results for Specialties</t>
  </si>
  <si>
    <t>10 06 00</t>
  </si>
  <si>
    <t>Schedules for Specialties</t>
  </si>
  <si>
    <t>10 08 00</t>
  </si>
  <si>
    <t>Commissioning of Specialties</t>
  </si>
  <si>
    <t>10 11 00</t>
  </si>
  <si>
    <t>Visual Display Units</t>
  </si>
  <si>
    <t>10 12 00</t>
  </si>
  <si>
    <t>Display Cases</t>
  </si>
  <si>
    <t>10 13 00</t>
  </si>
  <si>
    <t>Directories</t>
  </si>
  <si>
    <t>10 14 00</t>
  </si>
  <si>
    <t>Signage</t>
  </si>
  <si>
    <t>10 17 00</t>
  </si>
  <si>
    <t>Telephone Specialties</t>
  </si>
  <si>
    <t>10 18 00</t>
  </si>
  <si>
    <t>Informational Kiosks</t>
  </si>
  <si>
    <t>10 21 00</t>
  </si>
  <si>
    <t>Compartments &amp; Cubicles</t>
  </si>
  <si>
    <t>10 22 00</t>
  </si>
  <si>
    <t>Partitions</t>
  </si>
  <si>
    <t>10 25 00</t>
  </si>
  <si>
    <t>Service Walls</t>
  </si>
  <si>
    <t>10 26 00</t>
  </si>
  <si>
    <t>Wall &amp; Door Protection</t>
  </si>
  <si>
    <t>10 28 00</t>
  </si>
  <si>
    <t>10 31 00</t>
  </si>
  <si>
    <t>Manufactured Fireplaces</t>
  </si>
  <si>
    <t>10 32 00</t>
  </si>
  <si>
    <t>Fireplace Specialties</t>
  </si>
  <si>
    <t>10 35 00</t>
  </si>
  <si>
    <t>Stoves</t>
  </si>
  <si>
    <t>10 41 00</t>
  </si>
  <si>
    <t>Emergency Access &amp; Information Cabinets</t>
  </si>
  <si>
    <t>10 43 00</t>
  </si>
  <si>
    <t>Emergency Aid Specialties</t>
  </si>
  <si>
    <t>10 44 00</t>
  </si>
  <si>
    <t>Fire Protection Specialties</t>
  </si>
  <si>
    <t>10 51 00</t>
  </si>
  <si>
    <t>Lockers</t>
  </si>
  <si>
    <t>10 55 00</t>
  </si>
  <si>
    <t>Postal Specialties</t>
  </si>
  <si>
    <t>10 56 00</t>
  </si>
  <si>
    <t>Storage Assemblies</t>
  </si>
  <si>
    <t>10 57 00</t>
  </si>
  <si>
    <t>Wardrobe &amp; Closet Specialties</t>
  </si>
  <si>
    <t>10 71 00</t>
  </si>
  <si>
    <t>Exterior Protection</t>
  </si>
  <si>
    <t>10 73 00</t>
  </si>
  <si>
    <t>Protective Covers</t>
  </si>
  <si>
    <t>10 74 00</t>
  </si>
  <si>
    <t>Manufactured Exterior Specialties</t>
  </si>
  <si>
    <t>10 75 00</t>
  </si>
  <si>
    <t>Flagpoles</t>
  </si>
  <si>
    <t>10 81 00</t>
  </si>
  <si>
    <t>Pest Control Devices</t>
  </si>
  <si>
    <t>10 82 00</t>
  </si>
  <si>
    <t>Grilles &amp; Screens</t>
  </si>
  <si>
    <t>10 83 00</t>
  </si>
  <si>
    <t>Flags &amp; Banners</t>
  </si>
  <si>
    <t>10 84 00</t>
  </si>
  <si>
    <t>Gas Lighting</t>
  </si>
  <si>
    <t>10 86 00</t>
  </si>
  <si>
    <t>Security Mirrors &amp; Domes</t>
  </si>
  <si>
    <t>10 88 00</t>
  </si>
  <si>
    <t>Scales</t>
  </si>
  <si>
    <t>11 05 00</t>
  </si>
  <si>
    <t>Common Work Results for Equipment</t>
  </si>
  <si>
    <t>11 06 00</t>
  </si>
  <si>
    <t>Schedules for Equipment</t>
  </si>
  <si>
    <t>11 08 00</t>
  </si>
  <si>
    <t>Commissioning of Equipment</t>
  </si>
  <si>
    <t>11 11 00</t>
  </si>
  <si>
    <t>Vehicle Service Equipment</t>
  </si>
  <si>
    <t>11 12 00</t>
  </si>
  <si>
    <t>Parking Control Equipment</t>
  </si>
  <si>
    <t>11 13 00</t>
  </si>
  <si>
    <t>Loading Dock Equipment</t>
  </si>
  <si>
    <t>Pedestrian Control Equipment</t>
  </si>
  <si>
    <t>11 16 00</t>
  </si>
  <si>
    <t>Vault Equipment</t>
  </si>
  <si>
    <t>11 17 00</t>
  </si>
  <si>
    <t>Teller &amp; Service Equipment</t>
  </si>
  <si>
    <t>11 18 00</t>
  </si>
  <si>
    <t>Security Equipment</t>
  </si>
  <si>
    <t>11 19 00</t>
  </si>
  <si>
    <t>Detention Equipment</t>
  </si>
  <si>
    <t>11 21 00</t>
  </si>
  <si>
    <t>Mercantile &amp; Service Equipment</t>
  </si>
  <si>
    <t>11 22 00</t>
  </si>
  <si>
    <t>11 23 00</t>
  </si>
  <si>
    <t>11 24 00</t>
  </si>
  <si>
    <t>Maintenance Equipment</t>
  </si>
  <si>
    <t>11 25 00</t>
  </si>
  <si>
    <t>Hospitality Equipment</t>
  </si>
  <si>
    <t>11 26 00</t>
  </si>
  <si>
    <t>Unit Kitchens</t>
  </si>
  <si>
    <t>11 27 00</t>
  </si>
  <si>
    <t>Photographic Processing Equipment</t>
  </si>
  <si>
    <t>11 28 00</t>
  </si>
  <si>
    <t>Office Equipment</t>
  </si>
  <si>
    <t>11 29 00</t>
  </si>
  <si>
    <t>11 31 00</t>
  </si>
  <si>
    <t>Residential Appliances</t>
  </si>
  <si>
    <t>11 33 00</t>
  </si>
  <si>
    <t>Retractable Stairs</t>
  </si>
  <si>
    <t>11 34 00</t>
  </si>
  <si>
    <t>Residential Ceiling Fans</t>
  </si>
  <si>
    <t>11 41 00</t>
  </si>
  <si>
    <t>Foodservice Storage Equipment</t>
  </si>
  <si>
    <t>11 42 00</t>
  </si>
  <si>
    <t>Food Preparation Equipment</t>
  </si>
  <si>
    <t>11 44 00</t>
  </si>
  <si>
    <t>Food Cooking Equipment</t>
  </si>
  <si>
    <t>11 46 00</t>
  </si>
  <si>
    <t>Food Dispensing Equipment</t>
  </si>
  <si>
    <t>11 47 00</t>
  </si>
  <si>
    <t>Ice Machines</t>
  </si>
  <si>
    <t>11 48 00</t>
  </si>
  <si>
    <t>Cleaning &amp; Disposal Equipment</t>
  </si>
  <si>
    <t>11 43 00</t>
  </si>
  <si>
    <t>Food Delivery Carts &amp; Conveyors</t>
  </si>
  <si>
    <t>11 51 00</t>
  </si>
  <si>
    <t>Library Equipment</t>
  </si>
  <si>
    <t>11 52 00</t>
  </si>
  <si>
    <t>Audio-Visual Equipment</t>
  </si>
  <si>
    <t>11 53 00</t>
  </si>
  <si>
    <t>Laboratory Equipment</t>
  </si>
  <si>
    <t>Planetarium Equipment</t>
  </si>
  <si>
    <t>11 55 00</t>
  </si>
  <si>
    <t>11 56 00</t>
  </si>
  <si>
    <t>Observatory Equipment</t>
  </si>
  <si>
    <t>11 57 00</t>
  </si>
  <si>
    <t>Vocational Shop Equipment</t>
  </si>
  <si>
    <t>11 59 00</t>
  </si>
  <si>
    <t>Exhibit Equipment</t>
  </si>
  <si>
    <t>11 61 00</t>
  </si>
  <si>
    <t>Broadcast, Theater &amp; Stage Equipment</t>
  </si>
  <si>
    <t>11 62 00</t>
  </si>
  <si>
    <t>Musical Equipment</t>
  </si>
  <si>
    <t>11 66 00</t>
  </si>
  <si>
    <t>Athletic Equipment</t>
  </si>
  <si>
    <t>11 67 00</t>
  </si>
  <si>
    <t>Recreational Equipment</t>
  </si>
  <si>
    <t>11 68 00</t>
  </si>
  <si>
    <t>11 71 00</t>
  </si>
  <si>
    <t>Medical Sterilizing Equipment</t>
  </si>
  <si>
    <t>11 72 00</t>
  </si>
  <si>
    <t>Examination &amp; Treatment Equipment</t>
  </si>
  <si>
    <t>11 73 00</t>
  </si>
  <si>
    <t>Patient Care Equipment</t>
  </si>
  <si>
    <t>11 74 00</t>
  </si>
  <si>
    <t>Dental Equipment</t>
  </si>
  <si>
    <t>11 75 00</t>
  </si>
  <si>
    <t>Optical Equipment</t>
  </si>
  <si>
    <t>11 76 00</t>
  </si>
  <si>
    <t>Operating Room Equipment</t>
  </si>
  <si>
    <t>11 77 00</t>
  </si>
  <si>
    <t>Radiology Equipment</t>
  </si>
  <si>
    <t>11 78 00</t>
  </si>
  <si>
    <t>Mortuary Equipment</t>
  </si>
  <si>
    <t>11 79 00</t>
  </si>
  <si>
    <t>Therapy Equipment</t>
  </si>
  <si>
    <t>11 82 00</t>
  </si>
  <si>
    <t>Solid Waste Handling Equipment</t>
  </si>
  <si>
    <t>11 91 00</t>
  </si>
  <si>
    <t>Religious Equipment</t>
  </si>
  <si>
    <t>11 95 00</t>
  </si>
  <si>
    <t>Arts &amp; Crafts Equipment</t>
  </si>
  <si>
    <t>12 05 00</t>
  </si>
  <si>
    <t>Common Work Results for Furnishings</t>
  </si>
  <si>
    <t>12 06 00</t>
  </si>
  <si>
    <t>Schedules for Furnishings</t>
  </si>
  <si>
    <t xml:space="preserve">12 08 00 </t>
  </si>
  <si>
    <t>Commissioning of Furnishings</t>
  </si>
  <si>
    <t>12 11 00</t>
  </si>
  <si>
    <t>Murals</t>
  </si>
  <si>
    <t>12 12 00</t>
  </si>
  <si>
    <t>Wall Decorations</t>
  </si>
  <si>
    <t>12 14 00</t>
  </si>
  <si>
    <t>Sculptures</t>
  </si>
  <si>
    <t>12 17 00</t>
  </si>
  <si>
    <t>Art Glass</t>
  </si>
  <si>
    <t>12 19 00</t>
  </si>
  <si>
    <t>Religious Art</t>
  </si>
  <si>
    <t>12 21 00</t>
  </si>
  <si>
    <t>Window Blinds</t>
  </si>
  <si>
    <t>12 22 00</t>
  </si>
  <si>
    <t>Curtains &amp; Drapes</t>
  </si>
  <si>
    <t>12 23 00</t>
  </si>
  <si>
    <t>Interior Shuttles</t>
  </si>
  <si>
    <t>12 24 00</t>
  </si>
  <si>
    <t>Window Shades</t>
  </si>
  <si>
    <t>12 25 00</t>
  </si>
  <si>
    <t>Window Treatment Operating Hardware</t>
  </si>
  <si>
    <t>12 26 00</t>
  </si>
  <si>
    <t>Interior Daylighting Devices</t>
  </si>
  <si>
    <t>12 31 00</t>
  </si>
  <si>
    <t>Manufactured Metal Casework</t>
  </si>
  <si>
    <t>12 32 00</t>
  </si>
  <si>
    <t>Manufactured Wood Casework</t>
  </si>
  <si>
    <t>12 34 00</t>
  </si>
  <si>
    <t>Manufactured Plastic Casework</t>
  </si>
  <si>
    <t>12 35 00</t>
  </si>
  <si>
    <t>Specialty Casework</t>
  </si>
  <si>
    <t>12 36 00</t>
  </si>
  <si>
    <t>Countertops</t>
  </si>
  <si>
    <t>12 41 00</t>
  </si>
  <si>
    <t>Office Accessories</t>
  </si>
  <si>
    <t>12 42 00</t>
  </si>
  <si>
    <t>Table Accessories</t>
  </si>
  <si>
    <t>12 43 00</t>
  </si>
  <si>
    <t>Portable Lamps</t>
  </si>
  <si>
    <t>12 44 00</t>
  </si>
  <si>
    <t>Bath Furnishings</t>
  </si>
  <si>
    <t>12 45 00</t>
  </si>
  <si>
    <t>Bedroom Furnishings</t>
  </si>
  <si>
    <t>12 46 00</t>
  </si>
  <si>
    <t>Furnishing Accessories</t>
  </si>
  <si>
    <t>12 48 00</t>
  </si>
  <si>
    <t>Rugs &amp; Mats</t>
  </si>
  <si>
    <t>12 51 00</t>
  </si>
  <si>
    <t xml:space="preserve">Office Furniture </t>
  </si>
  <si>
    <t>12 52 00</t>
  </si>
  <si>
    <t>Seating</t>
  </si>
  <si>
    <t>12 53 00</t>
  </si>
  <si>
    <t>Retail Furniture</t>
  </si>
  <si>
    <t>12 54 00</t>
  </si>
  <si>
    <t>Hospitality Furniture</t>
  </si>
  <si>
    <t>12 55 00</t>
  </si>
  <si>
    <t>Detention Furniture</t>
  </si>
  <si>
    <t>12 56 00</t>
  </si>
  <si>
    <t>Institutional Furniture</t>
  </si>
  <si>
    <t>12 57 00</t>
  </si>
  <si>
    <t>Industrial Furniture</t>
  </si>
  <si>
    <t>12 59 00</t>
  </si>
  <si>
    <t>Systems Furniture</t>
  </si>
  <si>
    <t>12 61 00</t>
  </si>
  <si>
    <t>Fixed Audience Seating</t>
  </si>
  <si>
    <t>12 62 00</t>
  </si>
  <si>
    <t>Portable Audience Seating</t>
  </si>
  <si>
    <t>12 63 00</t>
  </si>
  <si>
    <t>Stadium &amp; Arena Seating</t>
  </si>
  <si>
    <t>12 64 00</t>
  </si>
  <si>
    <t>Booths &amp; Tables</t>
  </si>
  <si>
    <t>12 65 00</t>
  </si>
  <si>
    <t>Multiple-Use Fixed Seating</t>
  </si>
  <si>
    <t>12 66 00</t>
  </si>
  <si>
    <t>Telescoping Stands</t>
  </si>
  <si>
    <t>12 67 00</t>
  </si>
  <si>
    <t>Pews &amp; Benches</t>
  </si>
  <si>
    <t>12 68 00</t>
  </si>
  <si>
    <t>Seat &amp; Table Accessories</t>
  </si>
  <si>
    <t>12 91 00</t>
  </si>
  <si>
    <t>Interior Planters &amp; Artificial Plants</t>
  </si>
  <si>
    <t>12 93 00</t>
  </si>
  <si>
    <t>Site Furnishings</t>
  </si>
  <si>
    <t>13 21 00</t>
  </si>
  <si>
    <t>13 22 00</t>
  </si>
  <si>
    <t>Office Shelters &amp; Booths</t>
  </si>
  <si>
    <t>13 23 00</t>
  </si>
  <si>
    <t>Planetariums</t>
  </si>
  <si>
    <t>Special Activity Rooms</t>
  </si>
  <si>
    <t>Fabricated Rooms</t>
  </si>
  <si>
    <t>Vaults</t>
  </si>
  <si>
    <t>13 28 00</t>
  </si>
  <si>
    <t>Athletic &amp; Recreational Special Construction</t>
  </si>
  <si>
    <t>13 24 00</t>
  </si>
  <si>
    <t>13 31 00</t>
  </si>
  <si>
    <t>Fabric Structures</t>
  </si>
  <si>
    <t>Space Frames</t>
  </si>
  <si>
    <t>13 32 00</t>
  </si>
  <si>
    <t>Fabricated Engineered Structures</t>
  </si>
  <si>
    <t>13 35 00</t>
  </si>
  <si>
    <t>Rammed Earth Construction</t>
  </si>
  <si>
    <t xml:space="preserve">13 36 00 </t>
  </si>
  <si>
    <t>Towers</t>
  </si>
  <si>
    <t>13 34 00</t>
  </si>
  <si>
    <t>14 05 00</t>
  </si>
  <si>
    <t>Common Work Results for Conveying Equipment</t>
  </si>
  <si>
    <t>14 06 00</t>
  </si>
  <si>
    <t>Schedules for Conveying Equipment</t>
  </si>
  <si>
    <t>14 08 00</t>
  </si>
  <si>
    <t>Commissioning of Conveying Equipment</t>
  </si>
  <si>
    <t>14 11 00</t>
  </si>
  <si>
    <t>Manual Dumbwaiters</t>
  </si>
  <si>
    <t>14 12 00</t>
  </si>
  <si>
    <t>Electric Dumbwaiters</t>
  </si>
  <si>
    <t>14 14 00</t>
  </si>
  <si>
    <t>Hydraulic Dumbwaiters</t>
  </si>
  <si>
    <t>14 21 00</t>
  </si>
  <si>
    <t>Electric Traction Elevators</t>
  </si>
  <si>
    <t>14 24 00</t>
  </si>
  <si>
    <t>Hydraulic Elevators</t>
  </si>
  <si>
    <t>14 26 00</t>
  </si>
  <si>
    <t>Limited-Use/Limited-Application Elevators</t>
  </si>
  <si>
    <t>14 27 00</t>
  </si>
  <si>
    <t>Custom Elevator Cabs &amp; Doors</t>
  </si>
  <si>
    <t>14 28 00</t>
  </si>
  <si>
    <t>Elevator Equipment &amp; Controls</t>
  </si>
  <si>
    <t>14 31 00</t>
  </si>
  <si>
    <t>Escalators</t>
  </si>
  <si>
    <t>14 32 00</t>
  </si>
  <si>
    <t>Moving Walks</t>
  </si>
  <si>
    <t>14 33 00</t>
  </si>
  <si>
    <t>Moving Ramps</t>
  </si>
  <si>
    <t>14 41 00</t>
  </si>
  <si>
    <t>People Lifts</t>
  </si>
  <si>
    <t>14 42 00</t>
  </si>
  <si>
    <t>Wheelchair Lifts</t>
  </si>
  <si>
    <t>14 43 00</t>
  </si>
  <si>
    <t>Platform Lifts</t>
  </si>
  <si>
    <t>14 44 00</t>
  </si>
  <si>
    <t>Sidewalk Lifts</t>
  </si>
  <si>
    <t>14 45 00</t>
  </si>
  <si>
    <t>Vehicle Lifts</t>
  </si>
  <si>
    <t>14 71 00</t>
  </si>
  <si>
    <t>Industrial Turntables</t>
  </si>
  <si>
    <t>14 72 00</t>
  </si>
  <si>
    <t>Hospitality Turntables</t>
  </si>
  <si>
    <t>14 73 00</t>
  </si>
  <si>
    <t>Exhibit Turntables</t>
  </si>
  <si>
    <t>14 74 00</t>
  </si>
  <si>
    <t>Entertainment Turntables</t>
  </si>
  <si>
    <t>14 81 00</t>
  </si>
  <si>
    <t>Suspended Scaffolding</t>
  </si>
  <si>
    <t>14 82 00</t>
  </si>
  <si>
    <t>Rope Climbers</t>
  </si>
  <si>
    <t>14 83 00</t>
  </si>
  <si>
    <t>Elevating Platforms</t>
  </si>
  <si>
    <t>14 84 00</t>
  </si>
  <si>
    <t>Powered Scaffolding</t>
  </si>
  <si>
    <t>14 91 00</t>
  </si>
  <si>
    <t>Facility Chutes</t>
  </si>
  <si>
    <t>14 92 00</t>
  </si>
  <si>
    <t>Pneumatic Tube Systems</t>
  </si>
  <si>
    <t>14 93 00</t>
  </si>
  <si>
    <t>Slide Pole Systems</t>
  </si>
  <si>
    <t>21 05 00</t>
  </si>
  <si>
    <t>Common Work Results for Fire Suppression</t>
  </si>
  <si>
    <t>21 06 00</t>
  </si>
  <si>
    <t>Schedules for Fire Suppression</t>
  </si>
  <si>
    <t>21 07 00</t>
  </si>
  <si>
    <t>Fire Suppression Systems Insulation</t>
  </si>
  <si>
    <t>21 08 00</t>
  </si>
  <si>
    <t>Commissioning of Fire Suppression</t>
  </si>
  <si>
    <t>21 09 00</t>
  </si>
  <si>
    <t>Instrumentation &amp; Control for Fire-Suppression Systems</t>
  </si>
  <si>
    <t>21 11 00</t>
  </si>
  <si>
    <t>Facility Fire-Suppression Water-Service Piping</t>
  </si>
  <si>
    <t>21 12 00</t>
  </si>
  <si>
    <t>Fire-Suppression Standpipes</t>
  </si>
  <si>
    <t>21 13 00</t>
  </si>
  <si>
    <t>Fire-Suppression Sprinkler Systems</t>
  </si>
  <si>
    <t>21 16 00</t>
  </si>
  <si>
    <t>Fire-Suppression Pressure Maintenance Pumps</t>
  </si>
  <si>
    <t>21 21 00</t>
  </si>
  <si>
    <t>Carbon-Dioxide Fire-Extinguishing Systems</t>
  </si>
  <si>
    <t>21 22 00</t>
  </si>
  <si>
    <t>Clean-Agent Fire-Extinguishing Systems</t>
  </si>
  <si>
    <t>21 23 00</t>
  </si>
  <si>
    <t>21 24 00</t>
  </si>
  <si>
    <t>21 31 00</t>
  </si>
  <si>
    <t>Centrifugal Fire Pumps</t>
  </si>
  <si>
    <t>21 32 00</t>
  </si>
  <si>
    <t>Vertical-Turbine Fire Pumps</t>
  </si>
  <si>
    <t>21 33 00</t>
  </si>
  <si>
    <t>Positive-Displacement Fire Pumps</t>
  </si>
  <si>
    <t>21 41 00</t>
  </si>
  <si>
    <t>22 05 00</t>
  </si>
  <si>
    <t>Common Work Results for Plumbing</t>
  </si>
  <si>
    <t>22 06 00</t>
  </si>
  <si>
    <t>Schedules for Plumbing</t>
  </si>
  <si>
    <t>22 07 00</t>
  </si>
  <si>
    <t>Plumbing Insulation</t>
  </si>
  <si>
    <t>22 08 00</t>
  </si>
  <si>
    <t>Commissioning of Plumbing</t>
  </si>
  <si>
    <t>22 09 00</t>
  </si>
  <si>
    <t>Instrumentation &amp; Control of Plumbing</t>
  </si>
  <si>
    <t>22 11 00</t>
  </si>
  <si>
    <t>Facility Water Distribution</t>
  </si>
  <si>
    <t>22 12 00</t>
  </si>
  <si>
    <t>Facility Potable-Water Storage Tanks</t>
  </si>
  <si>
    <t>22 13 00</t>
  </si>
  <si>
    <t>22 14 00</t>
  </si>
  <si>
    <t>Facility Storm Drainage</t>
  </si>
  <si>
    <t>22 15 00</t>
  </si>
  <si>
    <t>General Service Compressed-Air Systems</t>
  </si>
  <si>
    <t>22 31 00</t>
  </si>
  <si>
    <t>Domestic Water Softeners</t>
  </si>
  <si>
    <t>22 32 00</t>
  </si>
  <si>
    <t>Domestic Water Filtration Equipment</t>
  </si>
  <si>
    <t>22 33 00</t>
  </si>
  <si>
    <t>Electric Domestic Water Heaters</t>
  </si>
  <si>
    <t>22 34 00</t>
  </si>
  <si>
    <t>Fuel-Fired Domestic Water Heaters</t>
  </si>
  <si>
    <t>22 35 00</t>
  </si>
  <si>
    <t>Domestic Water Heat Exchangers</t>
  </si>
  <si>
    <t>22 41 00</t>
  </si>
  <si>
    <t>Residential Plumbing Fixtures</t>
  </si>
  <si>
    <t>22 42 00</t>
  </si>
  <si>
    <t>Commercial Plumbing Fixtures</t>
  </si>
  <si>
    <t>22 43 00</t>
  </si>
  <si>
    <t>Healthcare Plumbing Fixtures</t>
  </si>
  <si>
    <t>22 45 00</t>
  </si>
  <si>
    <t>Emergency Plumbing Fixtures</t>
  </si>
  <si>
    <t>22 46 00</t>
  </si>
  <si>
    <t>Security Plumbing Fixtures</t>
  </si>
  <si>
    <t>22 47 00</t>
  </si>
  <si>
    <t>22 61 00</t>
  </si>
  <si>
    <t>22 62 00</t>
  </si>
  <si>
    <t>Vacuum Systems for Laboratory &amp; Healthcare Systems</t>
  </si>
  <si>
    <t>22 63 00</t>
  </si>
  <si>
    <t>Gas Systems for Laboratory &amp; Healthcare Systems</t>
  </si>
  <si>
    <t>22 66 00</t>
  </si>
  <si>
    <t>22 67 00</t>
  </si>
  <si>
    <t>Common Work Results for HVAC</t>
  </si>
  <si>
    <t>Schedules for HVAC</t>
  </si>
  <si>
    <t>HVAC Insulation</t>
  </si>
  <si>
    <t>Instrumentation &amp; Control of HVAC</t>
  </si>
  <si>
    <t>23 11 00</t>
  </si>
  <si>
    <t>Facility Fuel Piping</t>
  </si>
  <si>
    <t>23 12 00</t>
  </si>
  <si>
    <t>Facility Fuel Pumps</t>
  </si>
  <si>
    <t>23 13 00</t>
  </si>
  <si>
    <t>Facility Fuel-Storage Tanks</t>
  </si>
  <si>
    <t>23 09 00</t>
  </si>
  <si>
    <t>23 08 00</t>
  </si>
  <si>
    <t>23 07 00</t>
  </si>
  <si>
    <t>23 06 00</t>
  </si>
  <si>
    <t>23 05 00</t>
  </si>
  <si>
    <t>23 21 00</t>
  </si>
  <si>
    <t>Hydronic Piping &amp; Pumps</t>
  </si>
  <si>
    <t>23 22 00</t>
  </si>
  <si>
    <t>Steam &amp; Condensate Piping &amp; Pumps</t>
  </si>
  <si>
    <t>23 23 00</t>
  </si>
  <si>
    <t>Refrigerant Piping</t>
  </si>
  <si>
    <t>23 24 00</t>
  </si>
  <si>
    <t>Internal-Combustion Engine Piping</t>
  </si>
  <si>
    <t>23 25 00</t>
  </si>
  <si>
    <t>HVAC Water Treatment</t>
  </si>
  <si>
    <t>23 31 00</t>
  </si>
  <si>
    <t>HVAC Ducts &amp; Casings</t>
  </si>
  <si>
    <t>23 32 00</t>
  </si>
  <si>
    <t>Air Plenums &amp; Chases</t>
  </si>
  <si>
    <t>23 33 00</t>
  </si>
  <si>
    <t>Air Duct Accessories</t>
  </si>
  <si>
    <t>23 34 00</t>
  </si>
  <si>
    <t>HVAC Fans</t>
  </si>
  <si>
    <t>23 35 00</t>
  </si>
  <si>
    <t>Special Exhaust Systems</t>
  </si>
  <si>
    <t>23 36 00</t>
  </si>
  <si>
    <t>Air Terminal Units</t>
  </si>
  <si>
    <t>23 27 00</t>
  </si>
  <si>
    <t>Air Outlets &amp; Inlets</t>
  </si>
  <si>
    <t>23 38 00</t>
  </si>
  <si>
    <t>Ventilation Hoods</t>
  </si>
  <si>
    <t>23 41 00</t>
  </si>
  <si>
    <t>Particulate Air Filtration</t>
  </si>
  <si>
    <t>23 42 00</t>
  </si>
  <si>
    <t>Gas-Phase Air Filtration</t>
  </si>
  <si>
    <t>23 43 00</t>
  </si>
  <si>
    <t>Electronic Air Cleaners</t>
  </si>
  <si>
    <t>23 51 00</t>
  </si>
  <si>
    <t>Breechings, Chimneys &amp; Stacks</t>
  </si>
  <si>
    <t>Heating Boilers</t>
  </si>
  <si>
    <t>23 53 00</t>
  </si>
  <si>
    <t>23 52 00</t>
  </si>
  <si>
    <t>Heating Boiler Feedwater Equipment</t>
  </si>
  <si>
    <t>23 54 00</t>
  </si>
  <si>
    <t>Furnaces</t>
  </si>
  <si>
    <t>23 55 00</t>
  </si>
  <si>
    <t>Fuel-Fired Heaters</t>
  </si>
  <si>
    <t>23 56 00</t>
  </si>
  <si>
    <t>Solar Energy Heating Equipment</t>
  </si>
  <si>
    <t>23 57 00</t>
  </si>
  <si>
    <t>Heat Exchangers for HVAC</t>
  </si>
  <si>
    <t>23 61 00</t>
  </si>
  <si>
    <t>Refrigerant Compressors</t>
  </si>
  <si>
    <t>23 62 00</t>
  </si>
  <si>
    <t>23 63 00</t>
  </si>
  <si>
    <t>Refrigerant Condensers</t>
  </si>
  <si>
    <t>23 64 00</t>
  </si>
  <si>
    <t>Packaged Water Chillers</t>
  </si>
  <si>
    <t>23 65 00</t>
  </si>
  <si>
    <t>Cooling Towers</t>
  </si>
  <si>
    <t>23 71 00</t>
  </si>
  <si>
    <t>Thermal Storage</t>
  </si>
  <si>
    <t>23 72 00</t>
  </si>
  <si>
    <t>Air-to-Air Energy Recovery Equipment</t>
  </si>
  <si>
    <t>23 73 00</t>
  </si>
  <si>
    <t>Indoor Central-Station Air-Handling Units</t>
  </si>
  <si>
    <t>23 74 00</t>
  </si>
  <si>
    <t>23 75 00</t>
  </si>
  <si>
    <t>Custom-Packaged Outdoor HVAC Equipment</t>
  </si>
  <si>
    <t>23 76 00</t>
  </si>
  <si>
    <t>Evaporative Air-Cooling Equipment</t>
  </si>
  <si>
    <t>23 81 00</t>
  </si>
  <si>
    <t>Decentralized Unitary HVAC Equipment</t>
  </si>
  <si>
    <t>23 82 00</t>
  </si>
  <si>
    <t>Convection Heating &amp; Cooling Units</t>
  </si>
  <si>
    <t>23 83 00</t>
  </si>
  <si>
    <t>Radiant Heating Units</t>
  </si>
  <si>
    <t>23 84 00</t>
  </si>
  <si>
    <t>Humidity Control Equipment</t>
  </si>
  <si>
    <t>25 05 00</t>
  </si>
  <si>
    <t>Common Work Results for Integrated Automation</t>
  </si>
  <si>
    <t>25 06 00</t>
  </si>
  <si>
    <t>Schedules for Integrated Automation</t>
  </si>
  <si>
    <t>25 08 00</t>
  </si>
  <si>
    <t>Commissioning of Integrated Automation</t>
  </si>
  <si>
    <t>25 11 00</t>
  </si>
  <si>
    <t>Integrated Automation Network Devices</t>
  </si>
  <si>
    <t>25 12 00</t>
  </si>
  <si>
    <t>Integrated Automation Network Gateways</t>
  </si>
  <si>
    <t>25 13 00</t>
  </si>
  <si>
    <t>Integrated Automation Control &amp; Monitoring Network</t>
  </si>
  <si>
    <t>25 14 00</t>
  </si>
  <si>
    <t>Integrated Automation Local Control Units</t>
  </si>
  <si>
    <t>25 15 00</t>
  </si>
  <si>
    <t>Integrated Automation Software</t>
  </si>
  <si>
    <t>25 31 00</t>
  </si>
  <si>
    <t>25 32 00</t>
  </si>
  <si>
    <t>25 33 00</t>
  </si>
  <si>
    <t>25 34 00</t>
  </si>
  <si>
    <t>25 35 00</t>
  </si>
  <si>
    <t>25 36 00</t>
  </si>
  <si>
    <t>25 37 00</t>
  </si>
  <si>
    <t>25 38 00</t>
  </si>
  <si>
    <t>25 51 00</t>
  </si>
  <si>
    <t>Integrated Automation Control of Facility Equipment</t>
  </si>
  <si>
    <t>25 52 00</t>
  </si>
  <si>
    <t>Integrated Automation Control of Conveying Equipment</t>
  </si>
  <si>
    <t>25 53 00</t>
  </si>
  <si>
    <t>Integrated Automation Control of Fire-Suppression Systems</t>
  </si>
  <si>
    <t>25 54 00</t>
  </si>
  <si>
    <t>25 55 00</t>
  </si>
  <si>
    <t>Integrated Automation Control of HVAC</t>
  </si>
  <si>
    <t>25 56 00</t>
  </si>
  <si>
    <t>Integrated Automation Control of Electrical Systems</t>
  </si>
  <si>
    <t>25 57 00</t>
  </si>
  <si>
    <t>Integrated Automation Control of Communications Systems</t>
  </si>
  <si>
    <t>25 58 00</t>
  </si>
  <si>
    <t>Integrated Automation Control of Electronic Safety &amp; Security Systems</t>
  </si>
  <si>
    <t>25 91 00</t>
  </si>
  <si>
    <t>Integrated Automation Control Sequences for Facility Equipment</t>
  </si>
  <si>
    <t>Integrated Automation Control Sequences for Conveying Equipment</t>
  </si>
  <si>
    <t>25 93 00</t>
  </si>
  <si>
    <t>25 92 00</t>
  </si>
  <si>
    <t>Integrated Automation Control Sequences for Fire-Suppression Systems</t>
  </si>
  <si>
    <t>25 94 00</t>
  </si>
  <si>
    <t>Integrated Automation Control Sequences for Plumbing</t>
  </si>
  <si>
    <t>25 95 00</t>
  </si>
  <si>
    <t>Integrated Automation Control Sequences for HVAC</t>
  </si>
  <si>
    <t>25 96 00</t>
  </si>
  <si>
    <t>Integrated Automation Control Sequences for Electrical Systems</t>
  </si>
  <si>
    <t>25 97 00</t>
  </si>
  <si>
    <t>Integrated Automation Control Sequences for Communications Systems</t>
  </si>
  <si>
    <t>25 98 00</t>
  </si>
  <si>
    <t>Integrated Automation Control Sequences for Electronic Safety &amp; Security Systems</t>
  </si>
  <si>
    <t>26 05 00</t>
  </si>
  <si>
    <t>Common Work Results for Electrical</t>
  </si>
  <si>
    <t>Schedules for Electrical</t>
  </si>
  <si>
    <t>26 08 00</t>
  </si>
  <si>
    <t>Commissioning of Electrical Systems</t>
  </si>
  <si>
    <t>26 09 00</t>
  </si>
  <si>
    <t>Instrumentation &amp; Control for Electrical Systems</t>
  </si>
  <si>
    <t>Substations</t>
  </si>
  <si>
    <t>26 12 00</t>
  </si>
  <si>
    <t>Medium-Voltage Transformers</t>
  </si>
  <si>
    <t>26 13 00</t>
  </si>
  <si>
    <t>Medium-Voltage Switchgear</t>
  </si>
  <si>
    <t>26 16 00</t>
  </si>
  <si>
    <t>Medium-Voltage Metering</t>
  </si>
  <si>
    <t>26 18 00</t>
  </si>
  <si>
    <t>Medium-Voltage Circuit Protection Devices</t>
  </si>
  <si>
    <t>26 21 00</t>
  </si>
  <si>
    <t>Low-Voltage Transformers</t>
  </si>
  <si>
    <t>Low-Voltage Electrical Service Entrance</t>
  </si>
  <si>
    <t>26 22 00</t>
  </si>
  <si>
    <t>26 23 00</t>
  </si>
  <si>
    <t>Low-Voltage Switchgear</t>
  </si>
  <si>
    <t>26 24 00</t>
  </si>
  <si>
    <t>Switchboards &amp; Panelboards</t>
  </si>
  <si>
    <t>26 25 00</t>
  </si>
  <si>
    <t>Enclosed Bus Assemblies</t>
  </si>
  <si>
    <t>26 26 00</t>
  </si>
  <si>
    <t>Power Distribution Units</t>
  </si>
  <si>
    <t>26 27 00</t>
  </si>
  <si>
    <t>Low-Voltage Distribution Equipment</t>
  </si>
  <si>
    <t>26 28 00</t>
  </si>
  <si>
    <t>Low-Voltage Circuit Protective Devices</t>
  </si>
  <si>
    <t>26 29 00</t>
  </si>
  <si>
    <t>Low-Voltage Controllers</t>
  </si>
  <si>
    <t>26 31 00</t>
  </si>
  <si>
    <t>Photovoltaic Collectors</t>
  </si>
  <si>
    <t>26 32 00</t>
  </si>
  <si>
    <t>Packaged Generator Assemblies</t>
  </si>
  <si>
    <t>26 33 00</t>
  </si>
  <si>
    <t>Battery Equipment</t>
  </si>
  <si>
    <t>26 35 00</t>
  </si>
  <si>
    <t>Power Filters &amp; Conditioners</t>
  </si>
  <si>
    <t>26 36 00</t>
  </si>
  <si>
    <t>Transfer Switches</t>
  </si>
  <si>
    <t>26 41 00</t>
  </si>
  <si>
    <t>Facility Lightning Protection</t>
  </si>
  <si>
    <t>26 42 00</t>
  </si>
  <si>
    <t>Cathodic Protection</t>
  </si>
  <si>
    <t>26 43 00</t>
  </si>
  <si>
    <t>Surge Protective Devices</t>
  </si>
  <si>
    <t>26 51 00</t>
  </si>
  <si>
    <t>Interior Lighting</t>
  </si>
  <si>
    <t>26 52 00</t>
  </si>
  <si>
    <t>Emergency Lighting</t>
  </si>
  <si>
    <t>26 53 00</t>
  </si>
  <si>
    <t>Exit Signs</t>
  </si>
  <si>
    <t>26 54 00</t>
  </si>
  <si>
    <t>Classified Location Lighting</t>
  </si>
  <si>
    <t>26 55 00</t>
  </si>
  <si>
    <t>Special Purpose Lighting</t>
  </si>
  <si>
    <t>26 56 00</t>
  </si>
  <si>
    <t>Exterior Lighting</t>
  </si>
  <si>
    <t>Common Work Results for Communications</t>
  </si>
  <si>
    <t>Schedules for Communications</t>
  </si>
  <si>
    <t>27 11 00</t>
  </si>
  <si>
    <t>27 01 00</t>
  </si>
  <si>
    <t>27 05 00</t>
  </si>
  <si>
    <t>27 06 00</t>
  </si>
  <si>
    <t>27 08 00</t>
  </si>
  <si>
    <t>Communications Equipment Room Fittings</t>
  </si>
  <si>
    <t>27 13 00</t>
  </si>
  <si>
    <t>27 15 00</t>
  </si>
  <si>
    <t>27 15 00.16</t>
  </si>
  <si>
    <t>27 15 00.19</t>
  </si>
  <si>
    <t>27 15 00.23</t>
  </si>
  <si>
    <t>27 15 00.39</t>
  </si>
  <si>
    <t>Patient Monitoring &amp; Telemetry Communications</t>
  </si>
  <si>
    <t>27 15 00.43</t>
  </si>
  <si>
    <t>Nurse Call &amp; Intercom Communications Horizontal Cabling</t>
  </si>
  <si>
    <t>27 15 00.46</t>
  </si>
  <si>
    <t>Paging Communications Horizontal Cabling</t>
  </si>
  <si>
    <t>27 15 00.49</t>
  </si>
  <si>
    <t>Intermediate Frequency/Radio Frequency</t>
  </si>
  <si>
    <t>27 15 00.53</t>
  </si>
  <si>
    <t>Antennas Communications Horizontal Cabling</t>
  </si>
  <si>
    <t>27 16 00</t>
  </si>
  <si>
    <t>27 21 00</t>
  </si>
  <si>
    <t>Data Communications Network Equipment</t>
  </si>
  <si>
    <t>27 22 00</t>
  </si>
  <si>
    <t>27 24 00</t>
  </si>
  <si>
    <t>Data Communications Peripheral Data Equipment</t>
  </si>
  <si>
    <t>27 25 00</t>
  </si>
  <si>
    <t>Data Communications Software</t>
  </si>
  <si>
    <t>27 26 00</t>
  </si>
  <si>
    <t>Data Communications Programming &amp; Integration Services</t>
  </si>
  <si>
    <t>27 31 00</t>
  </si>
  <si>
    <t>27 32 00</t>
  </si>
  <si>
    <t>27 33 00</t>
  </si>
  <si>
    <t>27 34 00</t>
  </si>
  <si>
    <t>Call Accounting</t>
  </si>
  <si>
    <t>27 35 00</t>
  </si>
  <si>
    <t>27 41 00</t>
  </si>
  <si>
    <t>Audio-Video Systems</t>
  </si>
  <si>
    <t>27 42 00</t>
  </si>
  <si>
    <t>Electronic Digital Systems</t>
  </si>
  <si>
    <t>27 51 00</t>
  </si>
  <si>
    <t>Distributed Audio-Video Communications Systems</t>
  </si>
  <si>
    <t>27 52 00</t>
  </si>
  <si>
    <t>Healthcare Communications &amp; Monitoring Systems</t>
  </si>
  <si>
    <t>27 53 00</t>
  </si>
  <si>
    <t>Distributed Systems</t>
  </si>
  <si>
    <t>28 05 00</t>
  </si>
  <si>
    <t>28 06 00</t>
  </si>
  <si>
    <t>Schedules for Electronic Safety &amp; Security</t>
  </si>
  <si>
    <t>28 08 00</t>
  </si>
  <si>
    <t>Commissioning of Electronic Safety &amp; Security</t>
  </si>
  <si>
    <t>28 13 00</t>
  </si>
  <si>
    <t>Access Control</t>
  </si>
  <si>
    <t>28 16 00</t>
  </si>
  <si>
    <t>Intrusion Detection</t>
  </si>
  <si>
    <t>28 23 00</t>
  </si>
  <si>
    <t>28 26 00</t>
  </si>
  <si>
    <t>Electronic Personal Protection Systems</t>
  </si>
  <si>
    <t>28 31 00</t>
  </si>
  <si>
    <t>Fire Detection &amp; Alarm</t>
  </si>
  <si>
    <t>28 32 00</t>
  </si>
  <si>
    <t>Radiation Detection &amp; Alarm</t>
  </si>
  <si>
    <t>28 33 00</t>
  </si>
  <si>
    <t>Gas Detection &amp; Alarm</t>
  </si>
  <si>
    <t>28 34 00</t>
  </si>
  <si>
    <t>Fuel-Oil Detection &amp; Alarm</t>
  </si>
  <si>
    <t>28 35 00</t>
  </si>
  <si>
    <t>Refrigerant Detection &amp; Alarm</t>
  </si>
  <si>
    <t>28 36 00</t>
  </si>
  <si>
    <t>Water Detection &amp; Alarm</t>
  </si>
  <si>
    <t>28 39 00</t>
  </si>
  <si>
    <t>Mass Notification Systems</t>
  </si>
  <si>
    <t>31 05 00</t>
  </si>
  <si>
    <t>Common Work Results for Earthwork</t>
  </si>
  <si>
    <t>31 06 00</t>
  </si>
  <si>
    <t>Schedules for Earthwork</t>
  </si>
  <si>
    <t>31 08 00</t>
  </si>
  <si>
    <t>31 09 00</t>
  </si>
  <si>
    <t>Geotechnical Instrumentation &amp; Monitoring of Earthwork</t>
  </si>
  <si>
    <t>31 11 00</t>
  </si>
  <si>
    <t>Clearing &amp; Grubbing</t>
  </si>
  <si>
    <t>31 12 00</t>
  </si>
  <si>
    <t>Selective Clearing</t>
  </si>
  <si>
    <t>31 13 00</t>
  </si>
  <si>
    <t>Selective Tree &amp; Shrub Removal &amp; Trimming</t>
  </si>
  <si>
    <t>31 14 00</t>
  </si>
  <si>
    <t>Earth Stripping &amp; Stockpiling</t>
  </si>
  <si>
    <t>Off-Gassing Mitigation</t>
  </si>
  <si>
    <t>31 22 00</t>
  </si>
  <si>
    <t>Grading</t>
  </si>
  <si>
    <t>31 23 00</t>
  </si>
  <si>
    <t>Excavation &amp; Fill</t>
  </si>
  <si>
    <t>31 24 00</t>
  </si>
  <si>
    <t>31 25 00</t>
  </si>
  <si>
    <t>Erosion &amp; Sedimentation Controls</t>
  </si>
  <si>
    <t>31 31 00</t>
  </si>
  <si>
    <t>Soil Treatment</t>
  </si>
  <si>
    <t>31 32 00</t>
  </si>
  <si>
    <t>Soil Stabilization</t>
  </si>
  <si>
    <t>31 33 00</t>
  </si>
  <si>
    <t>Rock Stabilization</t>
  </si>
  <si>
    <t>31 34 00</t>
  </si>
  <si>
    <t>Soil Reinforcement</t>
  </si>
  <si>
    <t>31 35 00</t>
  </si>
  <si>
    <t>Slope Protection</t>
  </si>
  <si>
    <t>31 36 00</t>
  </si>
  <si>
    <t>Gabions</t>
  </si>
  <si>
    <t>31 37 00</t>
  </si>
  <si>
    <t>Riprap</t>
  </si>
  <si>
    <t>31 41 00</t>
  </si>
  <si>
    <t>31 43 00</t>
  </si>
  <si>
    <t>Concrete Raising</t>
  </si>
  <si>
    <t>31 45 00</t>
  </si>
  <si>
    <t>Vibroflotation &amp; Densification</t>
  </si>
  <si>
    <t>31 46 00</t>
  </si>
  <si>
    <t>Needle Beams</t>
  </si>
  <si>
    <t>31 48 00</t>
  </si>
  <si>
    <t>Underpinning</t>
  </si>
  <si>
    <t>31 51 00</t>
  </si>
  <si>
    <t>Anchor Tiebacks</t>
  </si>
  <si>
    <t>31 53 00</t>
  </si>
  <si>
    <t>Cribbing &amp; Walers</t>
  </si>
  <si>
    <t>31 63 00</t>
  </si>
  <si>
    <t>31 62 00</t>
  </si>
  <si>
    <t>Driven Piles</t>
  </si>
  <si>
    <t>Bored Piles</t>
  </si>
  <si>
    <t>31 64 00</t>
  </si>
  <si>
    <t>Caissons</t>
  </si>
  <si>
    <t>31 66 00</t>
  </si>
  <si>
    <t>Special Foundations</t>
  </si>
  <si>
    <t>31 68 00</t>
  </si>
  <si>
    <t>Foundation Anchors</t>
  </si>
  <si>
    <t>32 05 00</t>
  </si>
  <si>
    <t>Common Work Results for Exterior Improvements</t>
  </si>
  <si>
    <t>32 06 00</t>
  </si>
  <si>
    <t>Schedules for Exterior Improvements</t>
  </si>
  <si>
    <t>32 08 00</t>
  </si>
  <si>
    <t>Commissioning of Exterior Improvements</t>
  </si>
  <si>
    <t>32 11 00</t>
  </si>
  <si>
    <t>Base Courses</t>
  </si>
  <si>
    <t>32 12 00</t>
  </si>
  <si>
    <t>Flexible Paving</t>
  </si>
  <si>
    <t>32 13 00</t>
  </si>
  <si>
    <t>Rigid Paving</t>
  </si>
  <si>
    <t>32 14 00</t>
  </si>
  <si>
    <t>Unit Paving</t>
  </si>
  <si>
    <t>32 15 00</t>
  </si>
  <si>
    <t>Aggregate Surfacing</t>
  </si>
  <si>
    <t>32 16 00</t>
  </si>
  <si>
    <t>Curbs, Gutters, Sidewalks, &amp; Driveways</t>
  </si>
  <si>
    <t>32 17 00</t>
  </si>
  <si>
    <t>Paving Specialties</t>
  </si>
  <si>
    <t>32 18 00</t>
  </si>
  <si>
    <t>Athletic &amp; Recreational Surfacing</t>
  </si>
  <si>
    <t>32 31 00</t>
  </si>
  <si>
    <t>Fences &amp; Gates</t>
  </si>
  <si>
    <t>32 32 00</t>
  </si>
  <si>
    <t>Retaining Walls</t>
  </si>
  <si>
    <t>32 35 00</t>
  </si>
  <si>
    <t>Screening Devices</t>
  </si>
  <si>
    <t>32 39 00</t>
  </si>
  <si>
    <t>Manufactured Site Specialties</t>
  </si>
  <si>
    <t>32 82 00</t>
  </si>
  <si>
    <t>Irrigation Pumps</t>
  </si>
  <si>
    <t>32 84 00</t>
  </si>
  <si>
    <t>Planting Irrigation</t>
  </si>
  <si>
    <t>32 91 00</t>
  </si>
  <si>
    <t>Planting Preparation</t>
  </si>
  <si>
    <t>32 92 00</t>
  </si>
  <si>
    <t>Turf &amp; Grasses</t>
  </si>
  <si>
    <t>32 93 00</t>
  </si>
  <si>
    <t>Plants</t>
  </si>
  <si>
    <t>32 94 00</t>
  </si>
  <si>
    <t>Planting Accessories</t>
  </si>
  <si>
    <t>32 95 00</t>
  </si>
  <si>
    <t>Exterior Planting Support Structures</t>
  </si>
  <si>
    <t>32 96 00</t>
  </si>
  <si>
    <t>Transplanting</t>
  </si>
  <si>
    <t>33 01 00</t>
  </si>
  <si>
    <t>33 05 00</t>
  </si>
  <si>
    <t>Common Work Results for Utilities</t>
  </si>
  <si>
    <t>33 06 00</t>
  </si>
  <si>
    <t>Schedules for Utilities</t>
  </si>
  <si>
    <t>33 08 00</t>
  </si>
  <si>
    <t>33 09 00</t>
  </si>
  <si>
    <t>Instrumentation &amp; Control for Utilities</t>
  </si>
  <si>
    <t>33 11 00</t>
  </si>
  <si>
    <t>Water Utility Distribution Piping</t>
  </si>
  <si>
    <t>33 12 00</t>
  </si>
  <si>
    <t>Water Utility Distribution Equipment</t>
  </si>
  <si>
    <t>Disinfecting of Water Utility Equipment</t>
  </si>
  <si>
    <t>33 16 00</t>
  </si>
  <si>
    <t>Water Utility Storage Tanks</t>
  </si>
  <si>
    <t>33 21 00</t>
  </si>
  <si>
    <t>Water Supply Wells</t>
  </si>
  <si>
    <t>33 22 00</t>
  </si>
  <si>
    <t>Test wells</t>
  </si>
  <si>
    <t>33 23 00</t>
  </si>
  <si>
    <t>Extraction Wells</t>
  </si>
  <si>
    <t>33 24 00</t>
  </si>
  <si>
    <t>Monitoring Wells</t>
  </si>
  <si>
    <t>33 25 00</t>
  </si>
  <si>
    <t>Recharge Wells</t>
  </si>
  <si>
    <t>Relief Wells</t>
  </si>
  <si>
    <t>33 26 00</t>
  </si>
  <si>
    <t>33 29 00</t>
  </si>
  <si>
    <t>Well Abandonment</t>
  </si>
  <si>
    <t>33 31 00</t>
  </si>
  <si>
    <t>Sanitary Utility Sewerage Piping</t>
  </si>
  <si>
    <t>33 33 00</t>
  </si>
  <si>
    <t>Low Pressure Utility Sewerage</t>
  </si>
  <si>
    <t>33 34 00</t>
  </si>
  <si>
    <t>Sanitary Utility Sewerage Force Mains</t>
  </si>
  <si>
    <t>33 39 00</t>
  </si>
  <si>
    <t>Sanitary Utility Sewerage Structures</t>
  </si>
  <si>
    <t>33 41 00</t>
  </si>
  <si>
    <t>Storm Utility Drainage Piping</t>
  </si>
  <si>
    <t>33 42 00</t>
  </si>
  <si>
    <t>Culverts</t>
  </si>
  <si>
    <t>33 44 00</t>
  </si>
  <si>
    <t>Storm Utility Water Drains</t>
  </si>
  <si>
    <t>33 45 00</t>
  </si>
  <si>
    <t>Storm Utility Drainage Pumps</t>
  </si>
  <si>
    <t>33 46 00</t>
  </si>
  <si>
    <t>33 49 00</t>
  </si>
  <si>
    <t>Storm Drainage Structures</t>
  </si>
  <si>
    <t>33 61 00</t>
  </si>
  <si>
    <t>Steam Energy Distribution</t>
  </si>
  <si>
    <t>33 71 00</t>
  </si>
  <si>
    <t>Electrical Utility Transmission &amp; Distribution</t>
  </si>
  <si>
    <t>33 75 00</t>
  </si>
  <si>
    <t>33 77 00</t>
  </si>
  <si>
    <t>33 79 00</t>
  </si>
  <si>
    <t>Site Grounding</t>
  </si>
  <si>
    <t>00 00 00</t>
  </si>
  <si>
    <t xml:space="preserve">14 00 00 </t>
  </si>
  <si>
    <t>FIRE SUPRESSION</t>
  </si>
  <si>
    <t>HVAC</t>
  </si>
  <si>
    <t>PROCESS INTEGRATED</t>
  </si>
  <si>
    <t>MATERIAL PROCESSING &amp; HANDLING EQUIPMENT</t>
  </si>
  <si>
    <t>PROCESS HEATING, COOLING &amp; DRYING EQUIPMENT</t>
  </si>
  <si>
    <t>PROCESS GAS LIQUID &amp; HANDLING &amp; PURIFICATION &amp; STORAGE</t>
  </si>
  <si>
    <t>POLLUTION &amp; WASTE CONTROL EQUIPMENT</t>
  </si>
  <si>
    <t>WATER &amp; WASTE WATER EQUIPMENT</t>
  </si>
  <si>
    <t>Total (Enter on page 1)</t>
  </si>
  <si>
    <t>Material Stored on Site</t>
  </si>
  <si>
    <t>Item</t>
  </si>
  <si>
    <t>Description</t>
  </si>
  <si>
    <t>Cost</t>
  </si>
  <si>
    <t>TOTAL (Enter on page 1)</t>
  </si>
  <si>
    <t>TOTAL PROCUREMENT &amp; CONTRACTING REQUIREMENTS</t>
  </si>
  <si>
    <t>TOTAL GENERAL REQUIREMENTS</t>
  </si>
  <si>
    <t>TOTAL EXISTING CONDITIONS</t>
  </si>
  <si>
    <t>TOTAL CONCRETE</t>
  </si>
  <si>
    <t>TOTAL MASONRY</t>
  </si>
  <si>
    <t>TOTAL METALS</t>
  </si>
  <si>
    <t>TOTAL OPENINGS</t>
  </si>
  <si>
    <t>TOTAL FINISHES</t>
  </si>
  <si>
    <t>TOTAL SPECIALTIES</t>
  </si>
  <si>
    <t>TOTAL EQUIPMENT</t>
  </si>
  <si>
    <t>TOTAL FURNISHINGS</t>
  </si>
  <si>
    <t>TOTAL SPECIAL CONSTRUCTION</t>
  </si>
  <si>
    <t>TOTAL CONVEYING EQUIPMENT</t>
  </si>
  <si>
    <t>TOTAL FIRE SUPPRESSION</t>
  </si>
  <si>
    <t>TOTAL PLUMBING</t>
  </si>
  <si>
    <t>TOTAL HVAC</t>
  </si>
  <si>
    <t>TOTAL INTEGRATED AUTOMATION</t>
  </si>
  <si>
    <t>TOTAL ELECTRICAL</t>
  </si>
  <si>
    <t>TOTAL COMMUNICATIONS</t>
  </si>
  <si>
    <t>TOTAL ELECTRONIC SAFETY &amp; SECURITY</t>
  </si>
  <si>
    <t>TOTAL EARTHWORK</t>
  </si>
  <si>
    <t>TOTAL EXTERIOR IMPROVEMENTS</t>
  </si>
  <si>
    <t>TOTAL UTILITIES</t>
  </si>
  <si>
    <t>TOTAL TRANSPORTATION</t>
  </si>
  <si>
    <t>TOTAL WATERWAY &amp; MARINE CONSTRUCTION</t>
  </si>
  <si>
    <t>TOTAL PROCESS INTEGRATION</t>
  </si>
  <si>
    <t>TOTAL PROCESS GAS &amp; LIQUID HANDLING, PURIFICATION, &amp; STORAGE EQUIPMENT</t>
  </si>
  <si>
    <t>PROCESS GAS &amp; LIQUID HANDLING, PURIFICATION, &amp; STORAGE EQUIPMENT</t>
  </si>
  <si>
    <t>TOTAL THERMAL &amp; MOISTURE PROTECTION</t>
  </si>
  <si>
    <t>TOTAL WOOD, PLASTICS, &amp; COMPOSITES</t>
  </si>
  <si>
    <t>TOTAL ELECTRICAL POWER GENERATION</t>
  </si>
  <si>
    <t>Instructions for Procurement</t>
  </si>
  <si>
    <t>Procurement Substitution Procedures</t>
  </si>
  <si>
    <t>Representations &amp; Certifications</t>
  </si>
  <si>
    <t>Facility Performance Requirements</t>
  </si>
  <si>
    <t>Conveying Equipment Performance Requirements</t>
  </si>
  <si>
    <t>Common Work Results for Existing Conditions</t>
  </si>
  <si>
    <t>Commissioning of Existing Conditions</t>
  </si>
  <si>
    <t>Environmental Assessment</t>
  </si>
  <si>
    <t>Underground Storage Tank Removal</t>
  </si>
  <si>
    <t>Polychlorinated Biphenyl Remediation</t>
  </si>
  <si>
    <t>Precast Architectural Concrete</t>
  </si>
  <si>
    <t>Chemical-Resistant Brick Masonry</t>
  </si>
  <si>
    <t>Structural Aluminum Framing</t>
  </si>
  <si>
    <t>Schedules for Wood, Plastics, &amp; Composites</t>
  </si>
  <si>
    <t>Commissioning of Wood, Plastics, &amp; Composites</t>
  </si>
  <si>
    <t>Shop-Fabricated Structural Wood</t>
  </si>
  <si>
    <t>Architectural Wood Casework</t>
  </si>
  <si>
    <t>Structural Plastic Shapes &amp; Plates</t>
  </si>
  <si>
    <t>Commissioning of Finishes</t>
  </si>
  <si>
    <t>Chemical-Resistant Tiling</t>
  </si>
  <si>
    <t>Flooring Treatment</t>
  </si>
  <si>
    <t>Staining &amp; Transparent Finishing</t>
  </si>
  <si>
    <t>Toilet, Bath &amp; Laundry Accessories</t>
  </si>
  <si>
    <t>Refrigerated Display  Equipment</t>
  </si>
  <si>
    <t>Commercial Laundry &amp; Dry Cleaning Equipment</t>
  </si>
  <si>
    <t>Postal, Packaging, &amp; Shipping Equipment</t>
  </si>
  <si>
    <t>Play Field Equipment &amp; Structures</t>
  </si>
  <si>
    <t>Controlled Environment Rooms</t>
  </si>
  <si>
    <t>Wet-Chemical Fire-Extinguishing Systems</t>
  </si>
  <si>
    <t>Dry-Chemical Fire-Extinguishing Systems</t>
  </si>
  <si>
    <t>Storage Tanks for Fire-Suppression Water</t>
  </si>
  <si>
    <t>Facility Sanitary Sewerage</t>
  </si>
  <si>
    <t>Drinking Fountains &amp; Water Coolers</t>
  </si>
  <si>
    <t>Commissioning of HVAC</t>
  </si>
  <si>
    <t>Packaged Compressor &amp; Condenser Units</t>
  </si>
  <si>
    <t>Packaged Outdoor HVAC Equipment</t>
  </si>
  <si>
    <t>Integrated Automation Instrumentation &amp; Terminal Devices for Facility Equipment</t>
  </si>
  <si>
    <t xml:space="preserve">Integrated Automation Instrumentation &amp; Terminal Devices for Conveying Equipment </t>
  </si>
  <si>
    <t>Integrated Automation Instrumentation &amp; Terminal Devices for Fire-Suppression Systems</t>
  </si>
  <si>
    <t>Integrated Automation Instrumentation &amp; Terminal Devices for Plumbing</t>
  </si>
  <si>
    <t>Integrated Automation Instrumentation &amp; Terminal Devices for HVAC</t>
  </si>
  <si>
    <t>Integrated Automation Instrumentation &amp; Terminal Devices for Electrical Systems</t>
  </si>
  <si>
    <t>Integrated Automation Instrumentation &amp; Terminal Devices for Communications Systems</t>
  </si>
  <si>
    <t>Integrated Automation Instrumentation &amp; Terminal Devices for Electronic Safety &amp; Security Systems</t>
  </si>
  <si>
    <t>Integrated Automation Control of Plumbing</t>
  </si>
  <si>
    <t>Commissioning for Communications</t>
  </si>
  <si>
    <t>Communications Backbone Cabling</t>
  </si>
  <si>
    <t>Communications Horizontal Cabling</t>
  </si>
  <si>
    <t>Voice Communications Horizontal Cabling</t>
  </si>
  <si>
    <t>Data Communications Horizontal Cabling</t>
  </si>
  <si>
    <t>Audio-Video Communications Horizontal Cabling</t>
  </si>
  <si>
    <t>Communications Connecting Cords, Devices &amp; Adapters</t>
  </si>
  <si>
    <t>Data Communication Hardware</t>
  </si>
  <si>
    <t>Voice Communications Switching &amp; Routing Equipment</t>
  </si>
  <si>
    <t>Voice Communications Terminal Equipment</t>
  </si>
  <si>
    <t>Voice Communications Messaging</t>
  </si>
  <si>
    <t>Call Management</t>
  </si>
  <si>
    <t>Common Work Results for Electronic Safety &amp; Security</t>
  </si>
  <si>
    <t>Video Surveillance</t>
  </si>
  <si>
    <t>Commissioning of Earthwork</t>
  </si>
  <si>
    <t>Embankments</t>
  </si>
  <si>
    <t>Commissioning of Utilities</t>
  </si>
  <si>
    <t>Hydronic Energy Distribution</t>
  </si>
  <si>
    <t>High-Voltage Switchgear &amp; Protection Devices</t>
  </si>
  <si>
    <t>Medium-Voltage Utility Switchgear &amp; Protection Devices</t>
  </si>
  <si>
    <t>Brief Description</t>
  </si>
  <si>
    <t>04 22 00.16</t>
  </si>
  <si>
    <t>Chemical-Waste Systems for Lab &amp; Healthcare Facilities</t>
  </si>
  <si>
    <t>Processed Water Systems for Lab &amp; Healthcare Facilities</t>
  </si>
  <si>
    <t>Compressed Air Systems for Lab &amp; Healthcare Facilities</t>
  </si>
  <si>
    <t>Gas &amp; Vacuum Systems for Lab &amp; Healthcare Facilities</t>
  </si>
  <si>
    <t>TOTAL PROCESS HEATING, COOLING &amp; DRYING EQUIP</t>
  </si>
  <si>
    <t>TOTAL INDUSTRY-SPECIFIC MANUFACTURING EQUIP</t>
  </si>
  <si>
    <t>TOTAL MATERIAL PROCESSING &amp; HANDLING EQUIP</t>
  </si>
  <si>
    <t>PROCESS HEATING, COOLING, &amp; DRYING EQUIP</t>
  </si>
  <si>
    <t>TOTAL POLLUTION &amp; WASTE CONTROL EQUIP</t>
  </si>
  <si>
    <t>POLLUTION &amp; WASTE CONTROL EQUIP</t>
  </si>
  <si>
    <t>INDUSTRY-SPECIFIC MANUFACTURING EQUIP</t>
  </si>
  <si>
    <t>WATER &amp; WASTEWATER EQUIP</t>
  </si>
  <si>
    <t>TOTAL WATER &amp; WASTEWATER EQUIP</t>
  </si>
  <si>
    <t>MATERIAL PROCESSING &amp; HANDLING EQUIP</t>
  </si>
  <si>
    <t>Painting</t>
  </si>
  <si>
    <t>FACILITY NAME:</t>
  </si>
  <si>
    <t>SCOPE OF WORK:</t>
  </si>
  <si>
    <t>Name of MBE 
Sub-Contractor</t>
  </si>
  <si>
    <t>MDOT 
Certification 
Number and 
Classification</t>
  </si>
  <si>
    <t>TOTAL MBE 
Contract Amount</t>
  </si>
  <si>
    <t>Amount to be 
Paid THIS 
Requisition</t>
  </si>
  <si>
    <t>TOTAL Paid 
to Date</t>
  </si>
  <si>
    <t>MBE has 
Received 
FINAL 
Payment?</t>
  </si>
  <si>
    <t>If amount paid is 
LESS than TOTAL 
MBE Contract Amount, 
EXPLAIN VARIANCE</t>
  </si>
  <si>
    <t>TOTAL:</t>
  </si>
  <si>
    <r>
      <t xml:space="preserve">MDOT Certification Number and Classification can be located at </t>
    </r>
    <r>
      <rPr>
        <b/>
        <u/>
        <sz val="12"/>
        <color indexed="8"/>
        <rFont val="Arial"/>
        <family val="2"/>
      </rPr>
      <t>http://mbe.state.mdot.state.md.us/directory/</t>
    </r>
  </si>
  <si>
    <t>MBE Classification:</t>
  </si>
  <si>
    <t>African American = AA</t>
  </si>
  <si>
    <t>African American/Women = AAW</t>
  </si>
  <si>
    <t>Hispanic American = H</t>
  </si>
  <si>
    <t>Hispanic American/Women = HW</t>
  </si>
  <si>
    <t>Native American = N</t>
  </si>
  <si>
    <t>Native American/Women = NW</t>
  </si>
  <si>
    <t>Asian American = A</t>
  </si>
  <si>
    <t>Asian American/Women = AW</t>
  </si>
  <si>
    <t>Women = W</t>
  </si>
  <si>
    <t xml:space="preserve">I certify that the figures and information presented above represent accurate and true statements, that timely </t>
  </si>
  <si>
    <t>payments have been and will be made to suppliers and subcontractors on this project as requisitioned payments</t>
  </si>
  <si>
    <t>Authorized Contractor Signature/Date</t>
  </si>
  <si>
    <t>Contractor Federal Tax ID #</t>
  </si>
  <si>
    <t>Contractor MBE Classification # (if applicable)</t>
  </si>
  <si>
    <t>Name of LEA MBE Liaison (Printed)</t>
  </si>
  <si>
    <t>Signature of LEA MBE Liaison/Date</t>
  </si>
  <si>
    <t>Instructions for Completion of IAC/PSCP Form 306.4 Page 3</t>
  </si>
  <si>
    <t>THIS FORM TO BE COMPLETED BY PRIME CONTRACTOR ONLY</t>
  </si>
  <si>
    <r>
      <t>1.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LEA</t>
    </r>
    <r>
      <rPr>
        <sz val="11"/>
        <color indexed="8"/>
        <rFont val="Arial"/>
        <family val="2"/>
      </rPr>
      <t xml:space="preserve"> – Enter full name of LEA.</t>
    </r>
  </si>
  <si>
    <r>
      <t>2.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Facility Name</t>
    </r>
    <r>
      <rPr>
        <sz val="11"/>
        <color indexed="8"/>
        <rFont val="Arial"/>
        <family val="2"/>
      </rPr>
      <t xml:space="preserve"> – Enter full name of school/facility.</t>
    </r>
  </si>
  <si>
    <r>
      <t>3.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Scope of Work</t>
    </r>
    <r>
      <rPr>
        <sz val="11"/>
        <color indexed="8"/>
        <rFont val="Arial"/>
        <family val="2"/>
      </rPr>
      <t xml:space="preserve"> – Enter type of work being performed (i.e. New, Renovation, Roof, HVAC, ASP – Flooring, QZAB – Media 
      Center, etc.).</t>
    </r>
  </si>
  <si>
    <r>
      <t>4.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Date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– Date of Requisition.</t>
    </r>
  </si>
  <si>
    <r>
      <t>5.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PSC NO</t>
    </r>
    <r>
      <rPr>
        <sz val="11"/>
        <color indexed="8"/>
        <rFont val="Arial"/>
        <family val="2"/>
      </rPr>
      <t xml:space="preserve"> – Enter full PSC Number as assigned by PSCP.</t>
    </r>
  </si>
  <si>
    <r>
      <t>6.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REQ NO</t>
    </r>
    <r>
      <rPr>
        <sz val="11"/>
        <color indexed="8"/>
        <rFont val="Arial"/>
        <family val="2"/>
      </rPr>
      <t xml:space="preserve"> – Enter the number of the corresponding Requisition for Payment.</t>
    </r>
  </si>
  <si>
    <r>
      <t>7.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Name of MBE Sub-Contractor</t>
    </r>
    <r>
      <rPr>
        <sz val="11"/>
        <color indexed="8"/>
        <rFont val="Arial"/>
        <family val="2"/>
      </rPr>
      <t xml:space="preserve"> – Enter full name of MBE Sub-Contractor.</t>
    </r>
  </si>
  <si>
    <r>
      <t>8.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MDOT Certification Number &amp; Classification</t>
    </r>
    <r>
      <rPr>
        <sz val="11"/>
        <color indexed="8"/>
        <rFont val="Arial"/>
        <family val="2"/>
      </rPr>
      <t xml:space="preserve"> – Enter the 5 digit MDOT Certification number and corresponding MDOT 
      Classification for each MBE Sub-Contractor.  MDOT Classifications and the MDOT website are listed at the bottom of 
      this form.</t>
    </r>
  </si>
  <si>
    <r>
      <t>9.</t>
    </r>
    <r>
      <rPr>
        <b/>
        <sz val="7"/>
        <color indexed="8"/>
        <rFont val="Times New Roman"/>
        <family val="1"/>
      </rPr>
      <t xml:space="preserve">    </t>
    </r>
    <r>
      <rPr>
        <b/>
        <u/>
        <sz val="11"/>
        <color indexed="8"/>
        <rFont val="Arial"/>
        <family val="2"/>
      </rPr>
      <t>TOTAL MBE Contract Amount</t>
    </r>
    <r>
      <rPr>
        <sz val="11"/>
        <color indexed="8"/>
        <rFont val="Arial"/>
        <family val="2"/>
      </rPr>
      <t xml:space="preserve"> – Enter ORIGINAL Total MBE Contract Amount as stated on MBE Attachments B and D.
      This amount should NOT be altered with change order amounts, changes to scope of work, etc. which may affect contract 
      amount.</t>
    </r>
  </si>
  <si>
    <r>
      <t>10.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Amount to be Paid This Requisition</t>
    </r>
    <r>
      <rPr>
        <sz val="11"/>
        <color indexed="8"/>
        <rFont val="Arial"/>
        <family val="2"/>
      </rPr>
      <t xml:space="preserve"> – Enter the amount to be paid to the MBE Sub-Contractor for work applicable to this 
      requisition.</t>
    </r>
  </si>
  <si>
    <r>
      <t>11.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TOTAL Paid to Date</t>
    </r>
    <r>
      <rPr>
        <sz val="11"/>
        <color indexed="8"/>
        <rFont val="Arial"/>
        <family val="2"/>
      </rPr>
      <t xml:space="preserve"> – Enter the TOTAL amount paid to date to the MBE Sub-Contractor – this amount should NOT 
      include the amount being paid on this requisition, only the total of prior payments.</t>
    </r>
  </si>
  <si>
    <r>
      <t>12.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MBE has Received FINAL Payment</t>
    </r>
    <r>
      <rPr>
        <sz val="11"/>
        <color indexed="8"/>
        <rFont val="Arial"/>
        <family val="2"/>
      </rPr>
      <t xml:space="preserve"> – Enter “YES” if the MBE Sub-Contractor has been paid in full.  Enter “NO” if the 
      MBE Sub-Contractor has NOT been paid in full.</t>
    </r>
  </si>
  <si>
    <r>
      <t>13.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If amount paid is LESS than TOTAL MBE Contract Amount, EXPLAIN VARIANCE</t>
    </r>
    <r>
      <rPr>
        <sz val="11"/>
        <color indexed="8"/>
        <rFont val="Arial"/>
        <family val="2"/>
      </rPr>
      <t xml:space="preserve"> – Enter a brief reason for the MBE 
      Sub-Contractor NOT being paid equal to or greater than the ORIGINAL Total MBE Contract Amount as stated on this form 
      and MBE Attachments B &amp; D.  Additional documentation may be required to be submitted for variance explanations.</t>
    </r>
  </si>
  <si>
    <r>
      <t>14.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Name of Contractor Firm</t>
    </r>
    <r>
      <rPr>
        <sz val="11"/>
        <color indexed="8"/>
        <rFont val="Arial"/>
        <family val="2"/>
      </rPr>
      <t xml:space="preserve"> – Enter full name of Prime Contractor.</t>
    </r>
  </si>
  <si>
    <r>
      <t>15.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Authorized Contractor Signature/Date</t>
    </r>
    <r>
      <rPr>
        <sz val="11"/>
        <color indexed="8"/>
        <rFont val="Arial"/>
        <family val="2"/>
      </rPr>
      <t xml:space="preserve"> – The authorized individual employed by the Prime Contractor who filled this 
      form out should date and sign here.</t>
    </r>
  </si>
  <si>
    <r>
      <t>16.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Contractor Federal Tax ID #</t>
    </r>
    <r>
      <rPr>
        <sz val="11"/>
        <color indexed="8"/>
        <rFont val="Arial"/>
        <family val="2"/>
      </rPr>
      <t xml:space="preserve"> – Enter the Federal Tax ID Number of the Prime Contractor.</t>
    </r>
  </si>
  <si>
    <r>
      <t>17.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Contractor MBE Classification #</t>
    </r>
    <r>
      <rPr>
        <sz val="11"/>
        <color indexed="8"/>
        <rFont val="Arial"/>
        <family val="2"/>
      </rPr>
      <t xml:space="preserve"> - Enter the MDOT MBE Classification Number if the Prime Contractor is a MDOT 
      certified MBE Company.</t>
    </r>
  </si>
  <si>
    <r>
      <t>18.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Name of LEA MBE Liaison</t>
    </r>
    <r>
      <rPr>
        <sz val="11"/>
        <color indexed="8"/>
        <rFont val="Arial"/>
        <family val="2"/>
      </rPr>
      <t xml:space="preserve"> – PRINT the name of the LEA MBE Liaison (or other LEA authorized employee) responsible 
      for VERIFYING ALL INFORMATION filled out by the Prime Contractor on this form.</t>
    </r>
  </si>
  <si>
    <r>
      <t>19.</t>
    </r>
    <r>
      <rPr>
        <b/>
        <sz val="7"/>
        <color indexed="8"/>
        <rFont val="Times New Roman"/>
        <family val="1"/>
      </rPr>
      <t xml:space="preserve">  </t>
    </r>
    <r>
      <rPr>
        <b/>
        <u/>
        <sz val="11"/>
        <color indexed="8"/>
        <rFont val="Arial"/>
        <family val="2"/>
      </rPr>
      <t>Signature of LEA MBE Liaison/Date</t>
    </r>
    <r>
      <rPr>
        <sz val="11"/>
        <color indexed="8"/>
        <rFont val="Arial"/>
        <family val="2"/>
      </rPr>
      <t xml:space="preserve"> – Signature of the person VERIFYING ALL INFORMATION filled out by the Prime 
      Contractor on this form (signature of person stated in Step #18.)</t>
    </r>
  </si>
  <si>
    <t>PAGE 3 OF 31</t>
  </si>
  <si>
    <t>PAGE 4 OF 31</t>
  </si>
  <si>
    <t>PAGE 31 OF 31</t>
  </si>
  <si>
    <t>PAGE 30 OF 31</t>
  </si>
  <si>
    <t>PAGE 29 OF 31</t>
  </si>
  <si>
    <t>PAGE 28 OF 31</t>
  </si>
  <si>
    <t>PAGE 27 OF 31</t>
  </si>
  <si>
    <t>PAGE 26 OF 31</t>
  </si>
  <si>
    <t>PAGE 24 OF 31</t>
  </si>
  <si>
    <t>PAGE 25 OF 31</t>
  </si>
  <si>
    <t>PAGE 23 OF 31</t>
  </si>
  <si>
    <t>PAGE 22 OF 31</t>
  </si>
  <si>
    <t>PAGE 21 OF 31</t>
  </si>
  <si>
    <t>PAGE 20 OF 31</t>
  </si>
  <si>
    <t>PAGE 19 OF 31</t>
  </si>
  <si>
    <t>PAGE 18 OF 31</t>
  </si>
  <si>
    <t>PAGE 17 OF 31</t>
  </si>
  <si>
    <t>PAGE 16 OF 31</t>
  </si>
  <si>
    <t>PAGE 15 OF 31</t>
  </si>
  <si>
    <t>PAGE 14 OF 31</t>
  </si>
  <si>
    <t>PAGE 13 OF 31</t>
  </si>
  <si>
    <t>PAGE 12 OF 31</t>
  </si>
  <si>
    <t>PAGE 10 OF 31</t>
  </si>
  <si>
    <t>PAGE 11 OF 31</t>
  </si>
  <si>
    <t>PAGE 6 OF 31</t>
  </si>
  <si>
    <t>PAGE 9 OF 31</t>
  </si>
  <si>
    <t>PAGE 1 OF 31</t>
  </si>
  <si>
    <t>PAGE 2 OF 31</t>
  </si>
  <si>
    <t>PAGE 5 OF 31</t>
  </si>
  <si>
    <t>PAGE 7 OF 31</t>
  </si>
  <si>
    <t>PAGE 8 OF 31</t>
  </si>
  <si>
    <t>CURRENT PAYMENT DUE</t>
  </si>
  <si>
    <t>PRIOR REQUISITIONS</t>
  </si>
  <si>
    <t>COMPLETED 
TO DATE</t>
  </si>
  <si>
    <t>TOTAL COST</t>
  </si>
  <si>
    <t xml:space="preserve">C/O Number </t>
  </si>
  <si>
    <t xml:space="preserve">PRIOR REQUISITIONS </t>
  </si>
  <si>
    <t xml:space="preserve">CURRENT PAYMENT </t>
  </si>
  <si>
    <t>13 36 00</t>
  </si>
  <si>
    <t>13 37 00</t>
  </si>
  <si>
    <t>26 11 00</t>
  </si>
  <si>
    <t>26 06 00</t>
  </si>
  <si>
    <t>31 21 00</t>
  </si>
  <si>
    <t>33 63 00</t>
  </si>
  <si>
    <t>33 13 00</t>
  </si>
  <si>
    <t>Pre-Contract Revisions</t>
  </si>
  <si>
    <t>Commissioning</t>
  </si>
  <si>
    <t>Damp-proofing &amp; Waterproofing</t>
  </si>
  <si>
    <t>Damp-proofing</t>
  </si>
  <si>
    <t>Fire stopping</t>
  </si>
  <si>
    <t>Sub-drainage</t>
  </si>
  <si>
    <t>Site size in acres:</t>
  </si>
  <si>
    <t>Portion of site being developed in acres:</t>
  </si>
  <si>
    <t>Size of school in gross square feet:</t>
  </si>
  <si>
    <t>Construction start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</si>
</sst>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m/d/yy;@"/>
  </numFmts>
  <fonts count="25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u/>
      <sz val="12"/>
      <color indexed="8"/>
      <name val="Arial"/>
      <family val="2"/>
    </font>
    <font>
      <b/>
      <sz val="7"/>
      <color indexed="8"/>
      <name val="Times New Roman"/>
      <family val="1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19" fillId="0" borderId="29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horizontal="center"/>
      <protection locked="0"/>
    </xf>
    <xf numFmtId="44" fontId="19" fillId="0" borderId="1" xfId="0" applyNumberFormat="1" applyFont="1" applyBorder="1" applyAlignment="1" applyProtection="1">
      <alignment horizontal="center"/>
      <protection locked="0"/>
    </xf>
    <xf numFmtId="39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 applyBorder="1" applyProtection="1">
      <protection locked="0"/>
    </xf>
    <xf numFmtId="39" fontId="3" fillId="0" borderId="0" xfId="0" applyNumberFormat="1" applyFont="1" applyBorder="1" applyProtection="1">
      <protection locked="0"/>
    </xf>
    <xf numFmtId="39" fontId="0" fillId="0" borderId="0" xfId="0" applyNumberFormat="1" applyBorder="1" applyAlignment="1" applyProtection="1">
      <alignment horizontal="center"/>
      <protection locked="0"/>
    </xf>
    <xf numFmtId="39" fontId="0" fillId="0" borderId="12" xfId="0" applyNumberFormat="1" applyBorder="1" applyProtection="1">
      <protection locked="0"/>
    </xf>
    <xf numFmtId="10" fontId="0" fillId="0" borderId="12" xfId="0" applyNumberFormat="1" applyBorder="1" applyProtection="1">
      <protection locked="0"/>
    </xf>
    <xf numFmtId="10" fontId="3" fillId="0" borderId="14" xfId="0" applyNumberFormat="1" applyFont="1" applyBorder="1" applyProtection="1">
      <protection locked="0"/>
    </xf>
    <xf numFmtId="39" fontId="0" fillId="0" borderId="1" xfId="0" applyNumberFormat="1" applyBorder="1" applyProtection="1">
      <protection locked="0"/>
    </xf>
    <xf numFmtId="39" fontId="0" fillId="0" borderId="3" xfId="0" applyNumberFormat="1" applyBorder="1" applyProtection="1">
      <protection locked="0"/>
    </xf>
    <xf numFmtId="39" fontId="0" fillId="0" borderId="2" xfId="0" applyNumberFormat="1" applyBorder="1" applyProtection="1">
      <protection locked="0"/>
    </xf>
    <xf numFmtId="39" fontId="0" fillId="0" borderId="32" xfId="0" applyNumberFormat="1" applyBorder="1" applyProtection="1">
      <protection locked="0"/>
    </xf>
    <xf numFmtId="39" fontId="0" fillId="0" borderId="34" xfId="0" applyNumberFormat="1" applyBorder="1" applyProtection="1">
      <protection locked="0"/>
    </xf>
    <xf numFmtId="39" fontId="4" fillId="0" borderId="18" xfId="0" applyNumberFormat="1" applyFont="1" applyBorder="1" applyProtection="1">
      <protection locked="0"/>
    </xf>
    <xf numFmtId="39" fontId="4" fillId="0" borderId="0" xfId="0" applyNumberFormat="1" applyFont="1" applyBorder="1" applyProtection="1">
      <protection locked="0"/>
    </xf>
    <xf numFmtId="39" fontId="4" fillId="0" borderId="34" xfId="0" applyNumberFormat="1" applyFont="1" applyBorder="1" applyProtection="1">
      <protection locked="0"/>
    </xf>
    <xf numFmtId="10" fontId="4" fillId="0" borderId="0" xfId="0" applyNumberFormat="1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35" xfId="0" applyBorder="1" applyProtection="1">
      <protection locked="0"/>
    </xf>
    <xf numFmtId="39" fontId="0" fillId="0" borderId="0" xfId="0" applyNumberFormat="1" applyBorder="1" applyProtection="1"/>
    <xf numFmtId="39" fontId="3" fillId="0" borderId="0" xfId="0" applyNumberFormat="1" applyFont="1" applyBorder="1" applyProtection="1"/>
    <xf numFmtId="10" fontId="0" fillId="0" borderId="13" xfId="0" applyNumberFormat="1" applyBorder="1" applyAlignment="1" applyProtection="1">
      <alignment horizontal="center"/>
    </xf>
    <xf numFmtId="39" fontId="0" fillId="0" borderId="13" xfId="0" applyNumberFormat="1" applyBorder="1" applyAlignment="1" applyProtection="1">
      <alignment horizontal="center"/>
    </xf>
    <xf numFmtId="10" fontId="0" fillId="0" borderId="0" xfId="0" applyNumberFormat="1" applyBorder="1" applyProtection="1"/>
    <xf numFmtId="39" fontId="0" fillId="0" borderId="17" xfId="0" applyNumberFormat="1" applyBorder="1" applyProtection="1"/>
    <xf numFmtId="39" fontId="4" fillId="0" borderId="28" xfId="0" applyNumberFormat="1" applyFont="1" applyBorder="1" applyAlignment="1" applyProtection="1">
      <alignment horizontal="center"/>
    </xf>
    <xf numFmtId="39" fontId="0" fillId="0" borderId="1" xfId="0" applyNumberFormat="1" applyBorder="1" applyAlignment="1" applyProtection="1">
      <alignment horizontal="right"/>
    </xf>
    <xf numFmtId="10" fontId="3" fillId="0" borderId="14" xfId="0" applyNumberFormat="1" applyFont="1" applyBorder="1" applyProtection="1"/>
    <xf numFmtId="39" fontId="0" fillId="0" borderId="3" xfId="0" applyNumberFormat="1" applyBorder="1" applyAlignment="1" applyProtection="1">
      <alignment horizontal="right"/>
    </xf>
    <xf numFmtId="39" fontId="4" fillId="0" borderId="29" xfId="0" applyNumberFormat="1" applyFont="1" applyBorder="1" applyAlignment="1" applyProtection="1">
      <alignment horizontal="center"/>
    </xf>
    <xf numFmtId="39" fontId="0" fillId="0" borderId="1" xfId="0" applyNumberFormat="1" applyBorder="1" applyProtection="1"/>
    <xf numFmtId="39" fontId="0" fillId="0" borderId="3" xfId="0" applyNumberFormat="1" applyBorder="1" applyProtection="1"/>
    <xf numFmtId="39" fontId="4" fillId="0" borderId="29" xfId="0" applyNumberFormat="1" applyFont="1" applyBorder="1" applyProtection="1"/>
    <xf numFmtId="39" fontId="0" fillId="3" borderId="1" xfId="0" applyNumberFormat="1" applyFill="1" applyBorder="1" applyProtection="1"/>
    <xf numFmtId="39" fontId="4" fillId="0" borderId="31" xfId="0" applyNumberFormat="1" applyFont="1" applyBorder="1" applyProtection="1"/>
    <xf numFmtId="39" fontId="0" fillId="0" borderId="2" xfId="0" applyNumberFormat="1" applyBorder="1" applyProtection="1"/>
    <xf numFmtId="10" fontId="3" fillId="0" borderId="2" xfId="0" applyNumberFormat="1" applyFont="1" applyBorder="1" applyProtection="1"/>
    <xf numFmtId="39" fontId="0" fillId="0" borderId="10" xfId="0" applyNumberFormat="1" applyBorder="1" applyProtection="1"/>
    <xf numFmtId="39" fontId="0" fillId="0" borderId="32" xfId="0" applyNumberFormat="1" applyBorder="1" applyProtection="1"/>
    <xf numFmtId="39" fontId="0" fillId="0" borderId="34" xfId="0" applyNumberFormat="1" applyBorder="1" applyProtection="1"/>
    <xf numFmtId="39" fontId="4" fillId="0" borderId="18" xfId="0" applyNumberFormat="1" applyFont="1" applyBorder="1" applyProtection="1"/>
    <xf numFmtId="39" fontId="4" fillId="0" borderId="0" xfId="0" applyNumberFormat="1" applyFont="1" applyBorder="1" applyProtection="1"/>
    <xf numFmtId="39" fontId="4" fillId="0" borderId="34" xfId="0" applyNumberFormat="1" applyFont="1" applyBorder="1" applyProtection="1"/>
    <xf numFmtId="10" fontId="4" fillId="0" borderId="0" xfId="0" applyNumberFormat="1" applyFont="1" applyBorder="1" applyProtection="1"/>
    <xf numFmtId="39" fontId="0" fillId="0" borderId="15" xfId="0" applyNumberFormat="1" applyBorder="1" applyProtection="1">
      <protection locked="0"/>
    </xf>
    <xf numFmtId="39" fontId="0" fillId="0" borderId="18" xfId="0" applyNumberFormat="1" applyBorder="1" applyProtection="1">
      <protection locked="0"/>
    </xf>
    <xf numFmtId="39" fontId="0" fillId="0" borderId="35" xfId="0" applyNumberFormat="1" applyBorder="1" applyProtection="1">
      <protection locked="0"/>
    </xf>
    <xf numFmtId="0" fontId="0" fillId="0" borderId="0" xfId="0" applyBorder="1" applyProtection="1">
      <protection locked="0"/>
    </xf>
    <xf numFmtId="39" fontId="0" fillId="0" borderId="19" xfId="0" applyNumberFormat="1" applyBorder="1" applyProtection="1">
      <protection locked="0"/>
    </xf>
    <xf numFmtId="39" fontId="0" fillId="0" borderId="33" xfId="0" applyNumberFormat="1" applyBorder="1" applyProtection="1">
      <protection locked="0"/>
    </xf>
    <xf numFmtId="39" fontId="0" fillId="0" borderId="0" xfId="0" applyNumberFormat="1" applyBorder="1" applyAlignment="1" applyProtection="1">
      <alignment horizontal="left"/>
      <protection locked="0"/>
    </xf>
    <xf numFmtId="39" fontId="2" fillId="0" borderId="11" xfId="0" applyNumberFormat="1" applyFont="1" applyBorder="1" applyAlignment="1" applyProtection="1">
      <alignment horizontal="left"/>
      <protection locked="0"/>
    </xf>
    <xf numFmtId="10" fontId="0" fillId="0" borderId="0" xfId="0" applyNumberFormat="1" applyBorder="1" applyAlignment="1" applyProtection="1">
      <alignment horizontal="left"/>
      <protection locked="0"/>
    </xf>
    <xf numFmtId="10" fontId="0" fillId="0" borderId="15" xfId="0" applyNumberFormat="1" applyBorder="1" applyProtection="1">
      <protection locked="0"/>
    </xf>
    <xf numFmtId="10" fontId="4" fillId="0" borderId="0" xfId="0" applyNumberFormat="1" applyFont="1" applyBorder="1" applyAlignment="1" applyProtection="1">
      <protection locked="0"/>
    </xf>
    <xf numFmtId="39" fontId="0" fillId="0" borderId="0" xfId="0" applyNumberFormat="1" applyBorder="1" applyAlignment="1" applyProtection="1">
      <protection locked="0"/>
    </xf>
    <xf numFmtId="39" fontId="4" fillId="0" borderId="0" xfId="0" applyNumberFormat="1" applyFont="1" applyBorder="1" applyAlignment="1" applyProtection="1">
      <protection locked="0"/>
    </xf>
    <xf numFmtId="39" fontId="4" fillId="0" borderId="0" xfId="0" applyNumberFormat="1" applyFont="1" applyBorder="1" applyAlignment="1" applyProtection="1">
      <alignment horizontal="center"/>
      <protection locked="0"/>
    </xf>
    <xf numFmtId="39" fontId="0" fillId="0" borderId="15" xfId="0" applyNumberFormat="1" applyBorder="1" applyProtection="1"/>
    <xf numFmtId="39" fontId="0" fillId="0" borderId="18" xfId="0" applyNumberFormat="1" applyBorder="1" applyProtection="1"/>
    <xf numFmtId="0" fontId="0" fillId="0" borderId="18" xfId="0" applyNumberFormat="1" applyBorder="1" applyProtection="1"/>
    <xf numFmtId="0" fontId="3" fillId="0" borderId="0" xfId="0" applyNumberFormat="1" applyFont="1" applyBorder="1" applyProtection="1"/>
    <xf numFmtId="0" fontId="0" fillId="0" borderId="0" xfId="0" applyNumberFormat="1" applyBorder="1" applyProtection="1"/>
    <xf numFmtId="0" fontId="0" fillId="0" borderId="0" xfId="0" applyNumberFormat="1" applyBorder="1" applyAlignment="1" applyProtection="1">
      <alignment horizontal="center"/>
    </xf>
    <xf numFmtId="0" fontId="0" fillId="0" borderId="34" xfId="0" applyNumberFormat="1" applyBorder="1" applyProtection="1"/>
    <xf numFmtId="39" fontId="0" fillId="0" borderId="12" xfId="0" applyNumberFormat="1" applyBorder="1" applyProtection="1"/>
    <xf numFmtId="10" fontId="0" fillId="0" borderId="12" xfId="0" applyNumberFormat="1" applyBorder="1" applyProtection="1"/>
    <xf numFmtId="39" fontId="0" fillId="0" borderId="35" xfId="0" applyNumberFormat="1" applyBorder="1" applyProtection="1"/>
    <xf numFmtId="0" fontId="0" fillId="0" borderId="18" xfId="0" applyBorder="1" applyProtection="1"/>
    <xf numFmtId="0" fontId="0" fillId="0" borderId="0" xfId="0" applyBorder="1" applyProtection="1"/>
    <xf numFmtId="0" fontId="0" fillId="0" borderId="34" xfId="0" applyBorder="1" applyProtection="1"/>
    <xf numFmtId="0" fontId="19" fillId="0" borderId="31" xfId="0" applyFont="1" applyBorder="1" applyProtection="1">
      <protection locked="0"/>
    </xf>
    <xf numFmtId="0" fontId="19" fillId="0" borderId="2" xfId="0" applyFont="1" applyBorder="1" applyProtection="1">
      <protection locked="0"/>
    </xf>
    <xf numFmtId="0" fontId="20" fillId="0" borderId="18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34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16" fillId="0" borderId="34" xfId="0" applyFont="1" applyBorder="1" applyProtection="1">
      <protection locked="0"/>
    </xf>
    <xf numFmtId="0" fontId="16" fillId="0" borderId="18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35" xfId="0" applyFont="1" applyBorder="1" applyProtection="1">
      <protection locked="0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vertical="center" wrapText="1"/>
    </xf>
    <xf numFmtId="0" fontId="18" fillId="0" borderId="47" xfId="0" applyFont="1" applyBorder="1" applyAlignment="1" applyProtection="1">
      <alignment horizontal="center" wrapText="1"/>
    </xf>
    <xf numFmtId="0" fontId="18" fillId="0" borderId="48" xfId="0" applyFont="1" applyBorder="1" applyProtection="1"/>
    <xf numFmtId="0" fontId="18" fillId="0" borderId="48" xfId="0" applyFont="1" applyBorder="1" applyAlignment="1" applyProtection="1">
      <alignment horizontal="center" wrapText="1"/>
    </xf>
    <xf numFmtId="0" fontId="18" fillId="0" borderId="2" xfId="0" applyFont="1" applyBorder="1" applyProtection="1"/>
    <xf numFmtId="44" fontId="18" fillId="0" borderId="2" xfId="0" applyNumberFormat="1" applyFont="1" applyBorder="1" applyAlignment="1" applyProtection="1">
      <alignment horizontal="center"/>
    </xf>
    <xf numFmtId="0" fontId="16" fillId="0" borderId="18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0" fontId="16" fillId="0" borderId="34" xfId="0" applyFont="1" applyBorder="1" applyAlignment="1" applyProtection="1">
      <alignment horizontal="left"/>
    </xf>
    <xf numFmtId="0" fontId="21" fillId="0" borderId="18" xfId="0" applyFont="1" applyBorder="1" applyProtection="1"/>
    <xf numFmtId="0" fontId="16" fillId="0" borderId="0" xfId="0" applyFont="1" applyBorder="1" applyProtection="1"/>
    <xf numFmtId="0" fontId="16" fillId="0" borderId="34" xfId="0" applyFont="1" applyBorder="1" applyProtection="1"/>
    <xf numFmtId="39" fontId="0" fillId="0" borderId="0" xfId="0" applyNumberFormat="1" applyProtection="1"/>
    <xf numFmtId="0" fontId="0" fillId="0" borderId="0" xfId="0" applyProtection="1"/>
    <xf numFmtId="0" fontId="22" fillId="0" borderId="0" xfId="0" applyFont="1" applyAlignment="1" applyProtection="1">
      <alignment horizontal="center" vertical="center"/>
    </xf>
    <xf numFmtId="0" fontId="20" fillId="0" borderId="0" xfId="0" applyFont="1" applyProtection="1"/>
    <xf numFmtId="0" fontId="20" fillId="0" borderId="0" xfId="0" applyFont="1" applyAlignment="1" applyProtection="1">
      <alignment vertical="center"/>
    </xf>
    <xf numFmtId="10" fontId="3" fillId="0" borderId="45" xfId="0" applyNumberFormat="1" applyFont="1" applyBorder="1" applyProtection="1">
      <protection locked="0"/>
    </xf>
    <xf numFmtId="39" fontId="0" fillId="0" borderId="0" xfId="0" applyNumberFormat="1" applyBorder="1" applyAlignment="1" applyProtection="1">
      <alignment horizontal="center"/>
    </xf>
    <xf numFmtId="39" fontId="8" fillId="0" borderId="29" xfId="0" applyNumberFormat="1" applyFont="1" applyBorder="1" applyAlignment="1" applyProtection="1">
      <alignment horizontal="center" vertical="center"/>
    </xf>
    <xf numFmtId="39" fontId="4" fillId="0" borderId="29" xfId="0" applyNumberFormat="1" applyFont="1" applyBorder="1" applyAlignment="1" applyProtection="1">
      <alignment horizontal="center" vertical="center"/>
    </xf>
    <xf numFmtId="39" fontId="4" fillId="0" borderId="31" xfId="0" applyNumberFormat="1" applyFont="1" applyBorder="1" applyAlignment="1" applyProtection="1">
      <alignment horizontal="center" vertical="center"/>
    </xf>
    <xf numFmtId="10" fontId="3" fillId="0" borderId="45" xfId="0" applyNumberFormat="1" applyFont="1" applyBorder="1" applyProtection="1"/>
    <xf numFmtId="10" fontId="0" fillId="3" borderId="1" xfId="0" applyNumberFormat="1" applyFill="1" applyBorder="1" applyProtection="1"/>
    <xf numFmtId="39" fontId="0" fillId="3" borderId="3" xfId="0" applyNumberFormat="1" applyFill="1" applyBorder="1" applyProtection="1"/>
    <xf numFmtId="39" fontId="0" fillId="0" borderId="0" xfId="0" applyNumberFormat="1" applyProtection="1">
      <protection locked="0"/>
    </xf>
    <xf numFmtId="39" fontId="0" fillId="4" borderId="1" xfId="0" applyNumberFormat="1" applyFill="1" applyBorder="1" applyProtection="1">
      <protection locked="0"/>
    </xf>
    <xf numFmtId="10" fontId="0" fillId="0" borderId="0" xfId="0" applyNumberFormat="1" applyProtection="1"/>
    <xf numFmtId="39" fontId="3" fillId="0" borderId="0" xfId="0" applyNumberFormat="1" applyFont="1" applyProtection="1"/>
    <xf numFmtId="39" fontId="0" fillId="0" borderId="0" xfId="0" applyNumberFormat="1" applyAlignment="1" applyProtection="1">
      <alignment horizontal="center"/>
    </xf>
    <xf numFmtId="39" fontId="0" fillId="2" borderId="3" xfId="0" applyNumberFormat="1" applyFill="1" applyBorder="1" applyProtection="1"/>
    <xf numFmtId="39" fontId="3" fillId="0" borderId="1" xfId="0" applyNumberFormat="1" applyFont="1" applyBorder="1" applyProtection="1"/>
    <xf numFmtId="39" fontId="0" fillId="2" borderId="1" xfId="0" applyNumberFormat="1" applyFill="1" applyBorder="1" applyProtection="1"/>
    <xf numFmtId="10" fontId="0" fillId="2" borderId="1" xfId="0" applyNumberFormat="1" applyFill="1" applyBorder="1" applyProtection="1"/>
    <xf numFmtId="39" fontId="4" fillId="0" borderId="31" xfId="0" applyNumberFormat="1" applyFont="1" applyBorder="1" applyAlignment="1" applyProtection="1">
      <alignment vertical="center"/>
    </xf>
    <xf numFmtId="39" fontId="0" fillId="0" borderId="4" xfId="0" applyNumberFormat="1" applyBorder="1" applyProtection="1">
      <protection locked="0"/>
    </xf>
    <xf numFmtId="39" fontId="0" fillId="0" borderId="39" xfId="0" applyNumberFormat="1" applyBorder="1" applyProtection="1">
      <protection locked="0"/>
    </xf>
    <xf numFmtId="39" fontId="0" fillId="0" borderId="6" xfId="0" applyNumberFormat="1" applyBorder="1" applyProtection="1">
      <protection locked="0"/>
    </xf>
    <xf numFmtId="39" fontId="4" fillId="0" borderId="38" xfId="0" applyNumberFormat="1" applyFont="1" applyBorder="1" applyAlignment="1" applyProtection="1">
      <alignment horizontal="center" vertical="center"/>
    </xf>
    <xf numFmtId="39" fontId="4" fillId="0" borderId="38" xfId="0" applyNumberFormat="1" applyFont="1" applyBorder="1" applyAlignment="1" applyProtection="1">
      <alignment vertical="center"/>
    </xf>
    <xf numFmtId="39" fontId="0" fillId="0" borderId="50" xfId="0" applyNumberFormat="1" applyBorder="1" applyProtection="1"/>
    <xf numFmtId="39" fontId="0" fillId="0" borderId="62" xfId="0" applyNumberFormat="1" applyBorder="1" applyProtection="1"/>
    <xf numFmtId="39" fontId="0" fillId="0" borderId="1" xfId="0" applyNumberFormat="1" applyBorder="1" applyAlignment="1" applyProtection="1">
      <alignment vertical="center"/>
      <protection locked="0"/>
    </xf>
    <xf numFmtId="39" fontId="0" fillId="0" borderId="2" xfId="0" applyNumberFormat="1" applyBorder="1" applyAlignment="1" applyProtection="1">
      <alignment vertical="center"/>
      <protection locked="0"/>
    </xf>
    <xf numFmtId="39" fontId="8" fillId="0" borderId="28" xfId="0" applyNumberFormat="1" applyFont="1" applyBorder="1" applyAlignment="1" applyProtection="1">
      <alignment horizontal="center" vertical="center"/>
    </xf>
    <xf numFmtId="39" fontId="0" fillId="3" borderId="7" xfId="0" applyNumberFormat="1" applyFill="1" applyBorder="1" applyAlignment="1" applyProtection="1">
      <alignment vertical="center"/>
    </xf>
    <xf numFmtId="10" fontId="0" fillId="3" borderId="1" xfId="0" applyNumberFormat="1" applyFill="1" applyBorder="1" applyAlignment="1" applyProtection="1">
      <alignment vertical="center"/>
    </xf>
    <xf numFmtId="39" fontId="0" fillId="3" borderId="1" xfId="0" applyNumberFormat="1" applyFill="1" applyBorder="1" applyAlignment="1" applyProtection="1">
      <alignment vertical="center"/>
    </xf>
    <xf numFmtId="39" fontId="0" fillId="3" borderId="8" xfId="0" applyNumberFormat="1" applyFill="1" applyBorder="1" applyAlignment="1" applyProtection="1">
      <alignment vertical="center"/>
    </xf>
    <xf numFmtId="39" fontId="0" fillId="0" borderId="2" xfId="0" applyNumberFormat="1" applyBorder="1" applyAlignment="1" applyProtection="1">
      <alignment vertical="center"/>
    </xf>
    <xf numFmtId="39" fontId="0" fillId="0" borderId="10" xfId="0" applyNumberFormat="1" applyBorder="1" applyAlignment="1" applyProtection="1">
      <alignment vertical="center"/>
    </xf>
    <xf numFmtId="39" fontId="0" fillId="0" borderId="7" xfId="0" applyNumberFormat="1" applyBorder="1" applyProtection="1">
      <protection locked="0"/>
    </xf>
    <xf numFmtId="39" fontId="0" fillId="0" borderId="16" xfId="0" applyNumberFormat="1" applyBorder="1" applyProtection="1">
      <protection locked="0"/>
    </xf>
    <xf numFmtId="39" fontId="0" fillId="3" borderId="3" xfId="0" applyNumberFormat="1" applyFill="1" applyBorder="1" applyAlignment="1" applyProtection="1">
      <alignment vertical="center"/>
    </xf>
    <xf numFmtId="39" fontId="6" fillId="0" borderId="28" xfId="0" applyNumberFormat="1" applyFont="1" applyBorder="1" applyAlignment="1" applyProtection="1">
      <alignment horizontal="center"/>
    </xf>
    <xf numFmtId="39" fontId="3" fillId="0" borderId="63" xfId="0" applyNumberFormat="1" applyFont="1" applyBorder="1" applyAlignment="1" applyProtection="1">
      <alignment horizontal="center"/>
    </xf>
    <xf numFmtId="39" fontId="0" fillId="0" borderId="64" xfId="0" applyNumberFormat="1" applyBorder="1" applyProtection="1"/>
    <xf numFmtId="39" fontId="0" fillId="0" borderId="65" xfId="0" applyNumberFormat="1" applyBorder="1" applyProtection="1"/>
    <xf numFmtId="39" fontId="0" fillId="0" borderId="3" xfId="0" applyNumberFormat="1" applyBorder="1" applyAlignment="1" applyProtection="1">
      <alignment vertical="center"/>
    </xf>
    <xf numFmtId="39" fontId="0" fillId="0" borderId="1" xfId="0" applyNumberFormat="1" applyBorder="1" applyAlignment="1" applyProtection="1">
      <alignment vertical="center"/>
    </xf>
    <xf numFmtId="10" fontId="0" fillId="0" borderId="16" xfId="0" applyNumberFormat="1" applyBorder="1" applyAlignment="1" applyProtection="1">
      <protection locked="0"/>
    </xf>
    <xf numFmtId="10" fontId="0" fillId="0" borderId="1" xfId="0" applyNumberFormat="1" applyBorder="1" applyAlignment="1" applyProtection="1">
      <alignment vertical="center"/>
      <protection locked="0"/>
    </xf>
    <xf numFmtId="39" fontId="3" fillId="0" borderId="1" xfId="0" applyNumberFormat="1" applyFont="1" applyBorder="1" applyAlignment="1" applyProtection="1">
      <alignment vertical="center"/>
      <protection locked="0"/>
    </xf>
    <xf numFmtId="39" fontId="0" fillId="3" borderId="8" xfId="0" applyNumberFormat="1" applyFill="1" applyBorder="1" applyAlignment="1" applyProtection="1">
      <alignment horizontal="center" vertical="top"/>
    </xf>
    <xf numFmtId="39" fontId="0" fillId="3" borderId="7" xfId="0" applyNumberFormat="1" applyFill="1" applyBorder="1" applyProtection="1"/>
    <xf numFmtId="10" fontId="0" fillId="3" borderId="30" xfId="0" applyNumberFormat="1" applyFill="1" applyBorder="1" applyAlignment="1" applyProtection="1"/>
    <xf numFmtId="39" fontId="0" fillId="3" borderId="30" xfId="0" applyNumberFormat="1" applyFill="1" applyBorder="1" applyProtection="1"/>
    <xf numFmtId="39" fontId="3" fillId="0" borderId="3" xfId="0" applyNumberFormat="1" applyFont="1" applyBorder="1" applyAlignment="1" applyProtection="1">
      <alignment vertical="center"/>
    </xf>
    <xf numFmtId="39" fontId="3" fillId="0" borderId="1" xfId="0" applyNumberFormat="1" applyFont="1" applyBorder="1" applyAlignment="1" applyProtection="1">
      <alignment vertical="center"/>
    </xf>
    <xf numFmtId="10" fontId="0" fillId="3" borderId="16" xfId="0" applyNumberFormat="1" applyFill="1" applyBorder="1" applyAlignment="1" applyProtection="1"/>
    <xf numFmtId="39" fontId="0" fillId="3" borderId="16" xfId="0" applyNumberFormat="1" applyFill="1" applyBorder="1" applyProtection="1"/>
    <xf numFmtId="39" fontId="0" fillId="0" borderId="4" xfId="0" applyNumberFormat="1" applyBorder="1" applyAlignment="1" applyProtection="1">
      <alignment vertical="center"/>
      <protection locked="0"/>
    </xf>
    <xf numFmtId="39" fontId="0" fillId="0" borderId="50" xfId="0" applyNumberFormat="1" applyBorder="1" applyAlignment="1" applyProtection="1">
      <alignment vertical="center"/>
    </xf>
    <xf numFmtId="39" fontId="0" fillId="0" borderId="62" xfId="0" applyNumberFormat="1" applyBorder="1" applyAlignment="1" applyProtection="1">
      <alignment vertical="center"/>
    </xf>
    <xf numFmtId="39" fontId="0" fillId="0" borderId="4" xfId="0" applyNumberFormat="1" applyBorder="1" applyAlignment="1" applyProtection="1">
      <alignment vertical="center"/>
    </xf>
    <xf numFmtId="10" fontId="3" fillId="0" borderId="1" xfId="0" applyNumberFormat="1" applyFont="1" applyBorder="1" applyProtection="1"/>
    <xf numFmtId="39" fontId="0" fillId="0" borderId="39" xfId="0" applyNumberFormat="1" applyBorder="1" applyAlignment="1" applyProtection="1">
      <alignment vertical="center"/>
      <protection locked="0"/>
    </xf>
    <xf numFmtId="39" fontId="0" fillId="0" borderId="6" xfId="0" applyNumberFormat="1" applyBorder="1" applyAlignment="1" applyProtection="1">
      <alignment vertical="center"/>
      <protection locked="0"/>
    </xf>
    <xf numFmtId="39" fontId="0" fillId="0" borderId="1" xfId="0" applyNumberFormat="1" applyFill="1" applyBorder="1" applyAlignment="1" applyProtection="1">
      <alignment vertical="center"/>
      <protection locked="0"/>
    </xf>
    <xf numFmtId="39" fontId="4" fillId="0" borderId="28" xfId="0" applyNumberFormat="1" applyFont="1" applyBorder="1" applyAlignment="1" applyProtection="1">
      <alignment horizontal="center" vertical="center"/>
    </xf>
    <xf numFmtId="39" fontId="7" fillId="0" borderId="28" xfId="0" applyNumberFormat="1" applyFont="1" applyBorder="1" applyAlignment="1" applyProtection="1">
      <alignment horizontal="center"/>
    </xf>
    <xf numFmtId="39" fontId="3" fillId="0" borderId="4" xfId="0" applyNumberFormat="1" applyFont="1" applyBorder="1" applyAlignment="1" applyProtection="1">
      <alignment vertical="center"/>
    </xf>
    <xf numFmtId="39" fontId="0" fillId="0" borderId="3" xfId="0" applyNumberFormat="1" applyFill="1" applyBorder="1" applyAlignment="1" applyProtection="1">
      <alignment vertical="center"/>
    </xf>
    <xf numFmtId="39" fontId="0" fillId="0" borderId="1" xfId="0" applyNumberFormat="1" applyFill="1" applyBorder="1" applyAlignment="1" applyProtection="1">
      <alignment vertical="center"/>
    </xf>
    <xf numFmtId="39" fontId="0" fillId="0" borderId="13" xfId="0" applyNumberFormat="1" applyBorder="1" applyAlignment="1" applyProtection="1">
      <alignment vertical="center"/>
      <protection locked="0"/>
    </xf>
    <xf numFmtId="39" fontId="8" fillId="0" borderId="38" xfId="0" applyNumberFormat="1" applyFont="1" applyBorder="1" applyAlignment="1" applyProtection="1">
      <alignment horizontal="center" vertical="center"/>
    </xf>
    <xf numFmtId="0" fontId="0" fillId="0" borderId="46" xfId="0" applyBorder="1" applyProtection="1"/>
    <xf numFmtId="39" fontId="0" fillId="0" borderId="6" xfId="0" applyNumberFormat="1" applyBorder="1" applyAlignment="1" applyProtection="1">
      <alignment vertical="center"/>
    </xf>
    <xf numFmtId="10" fontId="3" fillId="0" borderId="6" xfId="0" applyNumberFormat="1" applyFont="1" applyBorder="1" applyProtection="1"/>
    <xf numFmtId="39" fontId="0" fillId="0" borderId="9" xfId="0" applyNumberFormat="1" applyBorder="1" applyAlignment="1" applyProtection="1">
      <alignment vertical="center"/>
    </xf>
    <xf numFmtId="0" fontId="0" fillId="0" borderId="2" xfId="0" applyBorder="1" applyProtection="1"/>
    <xf numFmtId="39" fontId="0" fillId="3" borderId="5" xfId="0" applyNumberFormat="1" applyFill="1" applyBorder="1" applyAlignment="1" applyProtection="1">
      <alignment vertical="center"/>
    </xf>
    <xf numFmtId="39" fontId="0" fillId="3" borderId="6" xfId="0" applyNumberFormat="1" applyFill="1" applyBorder="1" applyAlignment="1" applyProtection="1">
      <alignment vertical="center"/>
    </xf>
    <xf numFmtId="10" fontId="0" fillId="3" borderId="6" xfId="0" applyNumberFormat="1" applyFill="1" applyBorder="1" applyAlignment="1" applyProtection="1">
      <alignment vertical="center"/>
    </xf>
    <xf numFmtId="39" fontId="3" fillId="0" borderId="29" xfId="0" applyNumberFormat="1" applyFont="1" applyBorder="1" applyAlignment="1" applyProtection="1">
      <alignment horizontal="center"/>
      <protection locked="0"/>
    </xf>
    <xf numFmtId="10" fontId="0" fillId="0" borderId="1" xfId="0" applyNumberFormat="1" applyBorder="1" applyAlignment="1" applyProtection="1">
      <protection locked="0"/>
    </xf>
    <xf numFmtId="39" fontId="0" fillId="0" borderId="3" xfId="0" applyNumberFormat="1" applyBorder="1" applyAlignment="1" applyProtection="1">
      <alignment horizontal="center" vertical="top"/>
      <protection locked="0"/>
    </xf>
    <xf numFmtId="39" fontId="3" fillId="0" borderId="31" xfId="0" applyNumberFormat="1" applyFont="1" applyBorder="1" applyAlignment="1" applyProtection="1">
      <alignment horizontal="center"/>
      <protection locked="0"/>
    </xf>
    <xf numFmtId="10" fontId="0" fillId="0" borderId="2" xfId="0" applyNumberFormat="1" applyBorder="1" applyAlignment="1" applyProtection="1">
      <protection locked="0"/>
    </xf>
    <xf numFmtId="39" fontId="0" fillId="0" borderId="10" xfId="0" applyNumberFormat="1" applyBorder="1" applyAlignment="1" applyProtection="1">
      <alignment horizontal="center" vertical="top"/>
      <protection locked="0"/>
    </xf>
    <xf numFmtId="39" fontId="0" fillId="0" borderId="29" xfId="0" applyNumberFormat="1" applyBorder="1" applyProtection="1">
      <protection locked="0"/>
    </xf>
    <xf numFmtId="39" fontId="0" fillId="0" borderId="41" xfId="0" applyNumberFormat="1" applyBorder="1" applyProtection="1">
      <protection locked="0"/>
    </xf>
    <xf numFmtId="39" fontId="0" fillId="0" borderId="44" xfId="0" applyNumberFormat="1" applyBorder="1" applyProtection="1">
      <protection locked="0"/>
    </xf>
    <xf numFmtId="10" fontId="0" fillId="0" borderId="13" xfId="0" applyNumberFormat="1" applyBorder="1" applyProtection="1">
      <protection locked="0"/>
    </xf>
    <xf numFmtId="39" fontId="0" fillId="0" borderId="42" xfId="0" applyNumberFormat="1" applyBorder="1" applyProtection="1"/>
    <xf numFmtId="0" fontId="20" fillId="0" borderId="0" xfId="0" applyFont="1"/>
    <xf numFmtId="39" fontId="4" fillId="0" borderId="30" xfId="0" applyNumberFormat="1" applyFont="1" applyBorder="1" applyAlignment="1" applyProtection="1"/>
    <xf numFmtId="39" fontId="4" fillId="0" borderId="4" xfId="0" applyNumberFormat="1" applyFont="1" applyBorder="1" applyAlignment="1" applyProtection="1"/>
    <xf numFmtId="39" fontId="3" fillId="0" borderId="40" xfId="0" applyNumberFormat="1" applyFont="1" applyBorder="1" applyAlignment="1" applyProtection="1">
      <alignment horizontal="center"/>
    </xf>
    <xf numFmtId="39" fontId="4" fillId="0" borderId="49" xfId="0" applyNumberFormat="1" applyFont="1" applyBorder="1" applyAlignment="1" applyProtection="1"/>
    <xf numFmtId="39" fontId="4" fillId="0" borderId="50" xfId="0" applyNumberFormat="1" applyFont="1" applyBorder="1" applyAlignment="1" applyProtection="1"/>
    <xf numFmtId="39" fontId="3" fillId="0" borderId="0" xfId="0" applyNumberFormat="1" applyFont="1" applyBorder="1" applyAlignment="1" applyProtection="1">
      <alignment horizontal="left"/>
    </xf>
    <xf numFmtId="39" fontId="4" fillId="0" borderId="11" xfId="0" applyNumberFormat="1" applyFont="1" applyBorder="1" applyAlignment="1" applyProtection="1">
      <alignment horizontal="left"/>
      <protection locked="0"/>
    </xf>
    <xf numFmtId="10" fontId="4" fillId="0" borderId="11" xfId="0" applyNumberFormat="1" applyFont="1" applyBorder="1" applyAlignment="1" applyProtection="1">
      <alignment horizontal="left"/>
      <protection locked="0"/>
    </xf>
    <xf numFmtId="39" fontId="4" fillId="0" borderId="30" xfId="0" applyNumberFormat="1" applyFont="1" applyBorder="1" applyAlignment="1" applyProtection="1">
      <alignment horizontal="left"/>
    </xf>
    <xf numFmtId="39" fontId="4" fillId="0" borderId="4" xfId="0" applyNumberFormat="1" applyFont="1" applyBorder="1" applyAlignment="1" applyProtection="1">
      <alignment horizontal="left"/>
    </xf>
    <xf numFmtId="39" fontId="0" fillId="0" borderId="22" xfId="0" applyNumberFormat="1" applyBorder="1" applyAlignment="1" applyProtection="1">
      <alignment horizontal="center" vertical="center" wrapText="1"/>
    </xf>
    <xf numFmtId="39" fontId="0" fillId="0" borderId="25" xfId="0" applyNumberFormat="1" applyBorder="1" applyAlignment="1" applyProtection="1">
      <alignment horizontal="center" vertical="center" wrapText="1"/>
    </xf>
    <xf numFmtId="39" fontId="0" fillId="0" borderId="7" xfId="0" applyNumberFormat="1" applyBorder="1" applyAlignment="1" applyProtection="1">
      <alignment horizontal="center" vertical="center" wrapText="1"/>
    </xf>
    <xf numFmtId="39" fontId="0" fillId="0" borderId="21" xfId="0" applyNumberFormat="1" applyBorder="1" applyAlignment="1" applyProtection="1">
      <alignment horizontal="center" vertical="center" wrapText="1"/>
    </xf>
    <xf numFmtId="39" fontId="0" fillId="0" borderId="51" xfId="0" applyNumberFormat="1" applyBorder="1" applyAlignment="1" applyProtection="1">
      <alignment horizontal="center" vertical="center"/>
    </xf>
    <xf numFmtId="39" fontId="0" fillId="0" borderId="16" xfId="0" applyNumberFormat="1" applyBorder="1" applyAlignment="1" applyProtection="1">
      <alignment horizontal="center" vertical="center"/>
    </xf>
    <xf numFmtId="39" fontId="0" fillId="0" borderId="26" xfId="0" applyNumberFormat="1" applyBorder="1" applyAlignment="1" applyProtection="1">
      <alignment horizontal="center" vertical="center"/>
    </xf>
    <xf numFmtId="39" fontId="0" fillId="0" borderId="0" xfId="0" applyNumberFormat="1" applyBorder="1" applyAlignment="1" applyProtection="1">
      <alignment horizontal="left"/>
    </xf>
    <xf numFmtId="39" fontId="5" fillId="0" borderId="0" xfId="0" applyNumberFormat="1" applyFont="1" applyBorder="1" applyAlignment="1" applyProtection="1"/>
    <xf numFmtId="39" fontId="4" fillId="0" borderId="0" xfId="0" applyNumberFormat="1" applyFont="1" applyBorder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left"/>
      <protection locked="0"/>
    </xf>
    <xf numFmtId="164" fontId="0" fillId="0" borderId="11" xfId="0" applyNumberFormat="1" applyBorder="1" applyAlignment="1" applyProtection="1">
      <alignment horizontal="left"/>
      <protection locked="0"/>
    </xf>
    <xf numFmtId="49" fontId="3" fillId="0" borderId="11" xfId="0" applyNumberFormat="1" applyFon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2" fontId="0" fillId="0" borderId="11" xfId="0" applyNumberFormat="1" applyBorder="1" applyAlignment="1" applyProtection="1">
      <alignment horizontal="left"/>
      <protection locked="0"/>
    </xf>
    <xf numFmtId="39" fontId="0" fillId="0" borderId="23" xfId="0" applyNumberFormat="1" applyBorder="1" applyAlignment="1" applyProtection="1">
      <alignment horizontal="center" vertical="center" wrapText="1"/>
    </xf>
    <xf numFmtId="39" fontId="0" fillId="0" borderId="27" xfId="0" applyNumberFormat="1" applyBorder="1" applyAlignment="1" applyProtection="1">
      <alignment horizontal="center" vertical="center" wrapText="1"/>
    </xf>
    <xf numFmtId="39" fontId="0" fillId="0" borderId="8" xfId="0" applyNumberFormat="1" applyBorder="1" applyAlignment="1" applyProtection="1">
      <alignment horizontal="center" vertical="center" wrapText="1"/>
    </xf>
    <xf numFmtId="39" fontId="4" fillId="0" borderId="30" xfId="0" applyNumberFormat="1" applyFont="1" applyBorder="1" applyAlignment="1" applyProtection="1">
      <alignment horizontal="left" wrapText="1"/>
    </xf>
    <xf numFmtId="39" fontId="4" fillId="0" borderId="4" xfId="0" applyNumberFormat="1" applyFont="1" applyBorder="1" applyAlignment="1" applyProtection="1">
      <alignment horizontal="left" wrapText="1"/>
    </xf>
    <xf numFmtId="39" fontId="0" fillId="0" borderId="20" xfId="0" applyNumberFormat="1" applyBorder="1" applyAlignment="1" applyProtection="1">
      <alignment horizontal="center" vertical="center"/>
    </xf>
    <xf numFmtId="39" fontId="0" fillId="0" borderId="24" xfId="0" applyNumberFormat="1" applyBorder="1" applyAlignment="1" applyProtection="1">
      <alignment horizontal="center" vertical="center"/>
    </xf>
    <xf numFmtId="39" fontId="0" fillId="0" borderId="28" xfId="0" applyNumberFormat="1" applyBorder="1" applyAlignment="1" applyProtection="1">
      <alignment horizontal="center" vertical="center"/>
    </xf>
    <xf numFmtId="39" fontId="0" fillId="0" borderId="21" xfId="0" applyNumberFormat="1" applyBorder="1" applyAlignment="1" applyProtection="1">
      <alignment horizontal="center" vertical="center"/>
    </xf>
    <xf numFmtId="39" fontId="0" fillId="0" borderId="17" xfId="0" applyNumberFormat="1" applyBorder="1" applyAlignment="1" applyProtection="1">
      <alignment horizontal="center" vertical="center"/>
    </xf>
    <xf numFmtId="39" fontId="0" fillId="0" borderId="36" xfId="0" applyNumberFormat="1" applyBorder="1" applyAlignment="1" applyProtection="1">
      <alignment horizontal="center" vertical="center"/>
    </xf>
    <xf numFmtId="39" fontId="5" fillId="0" borderId="32" xfId="0" applyNumberFormat="1" applyFont="1" applyBorder="1" applyAlignment="1" applyProtection="1"/>
    <xf numFmtId="39" fontId="5" fillId="0" borderId="15" xfId="0" applyNumberFormat="1" applyFont="1" applyBorder="1" applyAlignment="1" applyProtection="1"/>
    <xf numFmtId="39" fontId="4" fillId="0" borderId="15" xfId="0" applyNumberFormat="1" applyFont="1" applyBorder="1" applyAlignment="1" applyProtection="1">
      <alignment horizontal="right"/>
    </xf>
    <xf numFmtId="39" fontId="4" fillId="0" borderId="33" xfId="0" applyNumberFormat="1" applyFont="1" applyBorder="1" applyAlignment="1" applyProtection="1">
      <alignment horizontal="right"/>
    </xf>
    <xf numFmtId="39" fontId="5" fillId="0" borderId="18" xfId="0" applyNumberFormat="1" applyFont="1" applyBorder="1" applyAlignment="1" applyProtection="1"/>
    <xf numFmtId="39" fontId="4" fillId="0" borderId="34" xfId="0" applyNumberFormat="1" applyFont="1" applyBorder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left"/>
    </xf>
    <xf numFmtId="49" fontId="3" fillId="0" borderId="11" xfId="0" applyNumberFormat="1" applyFont="1" applyBorder="1" applyAlignment="1" applyProtection="1">
      <alignment horizontal="left"/>
    </xf>
    <xf numFmtId="164" fontId="3" fillId="0" borderId="11" xfId="0" applyNumberFormat="1" applyFont="1" applyBorder="1" applyAlignment="1" applyProtection="1">
      <alignment horizontal="left"/>
    </xf>
    <xf numFmtId="164" fontId="3" fillId="0" borderId="37" xfId="0" applyNumberFormat="1" applyFont="1" applyBorder="1" applyAlignment="1" applyProtection="1">
      <alignment horizontal="left"/>
    </xf>
    <xf numFmtId="49" fontId="3" fillId="0" borderId="37" xfId="0" applyNumberFormat="1" applyFont="1" applyBorder="1" applyAlignment="1" applyProtection="1">
      <alignment horizontal="left"/>
    </xf>
    <xf numFmtId="2" fontId="3" fillId="0" borderId="11" xfId="0" applyNumberFormat="1" applyFont="1" applyBorder="1" applyAlignment="1" applyProtection="1">
      <alignment horizontal="left"/>
    </xf>
    <xf numFmtId="2" fontId="3" fillId="0" borderId="37" xfId="0" applyNumberFormat="1" applyFont="1" applyBorder="1" applyAlignment="1" applyProtection="1">
      <alignment horizontal="left"/>
    </xf>
    <xf numFmtId="39" fontId="4" fillId="0" borderId="40" xfId="0" applyNumberFormat="1" applyFont="1" applyBorder="1" applyAlignment="1" applyProtection="1">
      <alignment horizontal="center"/>
    </xf>
    <xf numFmtId="39" fontId="4" fillId="0" borderId="0" xfId="0" applyNumberFormat="1" applyFont="1" applyBorder="1" applyAlignment="1" applyProtection="1">
      <protection locked="0"/>
    </xf>
    <xf numFmtId="39" fontId="2" fillId="0" borderId="0" xfId="0" applyNumberFormat="1" applyFont="1" applyBorder="1" applyAlignment="1" applyProtection="1">
      <alignment horizontal="center"/>
    </xf>
    <xf numFmtId="10" fontId="4" fillId="0" borderId="40" xfId="0" applyNumberFormat="1" applyFont="1" applyBorder="1" applyAlignment="1" applyProtection="1">
      <alignment horizontal="left"/>
    </xf>
    <xf numFmtId="10" fontId="4" fillId="0" borderId="11" xfId="0" applyNumberFormat="1" applyFont="1" applyBorder="1" applyAlignment="1" applyProtection="1">
      <alignment horizontal="center"/>
      <protection locked="0"/>
    </xf>
    <xf numFmtId="39" fontId="4" fillId="0" borderId="11" xfId="0" applyNumberFormat="1" applyFont="1" applyBorder="1" applyAlignment="1" applyProtection="1">
      <alignment horizontal="center"/>
      <protection locked="0"/>
    </xf>
    <xf numFmtId="39" fontId="0" fillId="0" borderId="11" xfId="0" applyNumberFormat="1" applyBorder="1" applyAlignment="1" applyProtection="1">
      <alignment horizontal="left"/>
      <protection locked="0"/>
    </xf>
    <xf numFmtId="10" fontId="0" fillId="0" borderId="11" xfId="0" applyNumberFormat="1" applyBorder="1" applyAlignment="1" applyProtection="1">
      <alignment horizontal="left"/>
      <protection locked="0"/>
    </xf>
    <xf numFmtId="39" fontId="0" fillId="0" borderId="0" xfId="0" applyNumberFormat="1" applyBorder="1" applyAlignment="1" applyProtection="1">
      <alignment horizontal="left"/>
      <protection locked="0"/>
    </xf>
    <xf numFmtId="0" fontId="16" fillId="0" borderId="18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49" fontId="16" fillId="0" borderId="11" xfId="0" applyNumberFormat="1" applyFont="1" applyBorder="1" applyAlignment="1" applyProtection="1">
      <alignment horizontal="left" vertical="center"/>
    </xf>
    <xf numFmtId="164" fontId="16" fillId="0" borderId="11" xfId="0" applyNumberFormat="1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left" vertical="center"/>
    </xf>
    <xf numFmtId="49" fontId="16" fillId="0" borderId="14" xfId="0" applyNumberFormat="1" applyFont="1" applyBorder="1" applyAlignment="1" applyProtection="1">
      <alignment horizontal="left" vertical="center"/>
    </xf>
    <xf numFmtId="49" fontId="16" fillId="0" borderId="14" xfId="0" applyNumberFormat="1" applyFont="1" applyBorder="1" applyAlignment="1" applyProtection="1">
      <alignment horizontal="center"/>
    </xf>
    <xf numFmtId="0" fontId="16" fillId="0" borderId="14" xfId="0" applyFont="1" applyBorder="1" applyAlignment="1" applyProtection="1">
      <alignment horizontal="center"/>
    </xf>
    <xf numFmtId="2" fontId="16" fillId="0" borderId="14" xfId="0" applyNumberFormat="1" applyFont="1" applyBorder="1" applyAlignment="1" applyProtection="1">
      <alignment horizontal="center"/>
    </xf>
    <xf numFmtId="0" fontId="18" fillId="0" borderId="48" xfId="0" applyFont="1" applyBorder="1" applyAlignment="1" applyProtection="1">
      <alignment horizontal="center" wrapText="1"/>
    </xf>
    <xf numFmtId="0" fontId="18" fillId="0" borderId="52" xfId="0" applyFont="1" applyBorder="1" applyAlignment="1" applyProtection="1">
      <alignment horizontal="center" wrapText="1"/>
    </xf>
    <xf numFmtId="44" fontId="19" fillId="0" borderId="1" xfId="0" applyNumberFormat="1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17" fillId="0" borderId="12" xfId="0" applyFont="1" applyBorder="1" applyAlignment="1" applyProtection="1">
      <alignment vertical="center" wrapText="1"/>
    </xf>
    <xf numFmtId="44" fontId="18" fillId="0" borderId="2" xfId="0" applyNumberFormat="1" applyFont="1" applyBorder="1" applyAlignment="1" applyProtection="1">
      <alignment horizontal="center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5" fillId="0" borderId="18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34" xfId="0" applyFont="1" applyBorder="1" applyAlignment="1" applyProtection="1">
      <alignment horizontal="left"/>
    </xf>
    <xf numFmtId="0" fontId="20" fillId="0" borderId="46" xfId="0" applyFont="1" applyBorder="1" applyAlignment="1" applyProtection="1">
      <alignment horizontal="center"/>
    </xf>
    <xf numFmtId="0" fontId="20" fillId="0" borderId="45" xfId="0" applyFont="1" applyBorder="1" applyAlignment="1" applyProtection="1">
      <alignment horizontal="center"/>
    </xf>
    <xf numFmtId="0" fontId="20" fillId="0" borderId="12" xfId="0" applyFont="1" applyBorder="1" applyAlignment="1" applyProtection="1">
      <alignment horizontal="center"/>
    </xf>
    <xf numFmtId="0" fontId="16" fillId="0" borderId="34" xfId="0" applyFont="1" applyBorder="1" applyAlignment="1" applyProtection="1">
      <alignment horizontal="left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61" xfId="0" applyFont="1" applyBorder="1" applyAlignment="1" applyProtection="1">
      <alignment horizontal="center"/>
    </xf>
    <xf numFmtId="0" fontId="16" fillId="0" borderId="4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20" fillId="0" borderId="60" xfId="0" applyFont="1" applyBorder="1" applyAlignment="1" applyProtection="1">
      <alignment horizontal="left"/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16" fillId="0" borderId="60" xfId="0" applyFont="1" applyBorder="1" applyAlignment="1" applyProtection="1">
      <alignment horizontal="left"/>
      <protection locked="0"/>
    </xf>
    <xf numFmtId="0" fontId="16" fillId="0" borderId="11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39" fontId="5" fillId="0" borderId="0" xfId="0" applyNumberFormat="1" applyFont="1" applyAlignment="1" applyProtection="1"/>
    <xf numFmtId="39" fontId="4" fillId="0" borderId="0" xfId="0" applyNumberFormat="1" applyFont="1" applyAlignment="1" applyProtection="1">
      <alignment horizontal="right"/>
    </xf>
    <xf numFmtId="49" fontId="0" fillId="0" borderId="11" xfId="0" applyNumberFormat="1" applyBorder="1" applyAlignment="1" applyProtection="1">
      <alignment horizontal="left"/>
    </xf>
    <xf numFmtId="164" fontId="0" fillId="0" borderId="11" xfId="0" applyNumberFormat="1" applyBorder="1" applyAlignment="1" applyProtection="1">
      <alignment horizontal="left"/>
    </xf>
    <xf numFmtId="39" fontId="0" fillId="0" borderId="11" xfId="0" applyNumberFormat="1" applyBorder="1" applyAlignment="1" applyProtection="1">
      <alignment horizontal="left"/>
    </xf>
    <xf numFmtId="39" fontId="6" fillId="0" borderId="30" xfId="0" applyNumberFormat="1" applyFont="1" applyBorder="1" applyAlignment="1" applyProtection="1">
      <alignment horizontal="left" vertical="center"/>
    </xf>
    <xf numFmtId="39" fontId="6" fillId="0" borderId="4" xfId="0" applyNumberFormat="1" applyFont="1" applyBorder="1" applyAlignment="1" applyProtection="1">
      <alignment horizontal="left" vertical="center"/>
    </xf>
    <xf numFmtId="39" fontId="7" fillId="0" borderId="30" xfId="0" applyNumberFormat="1" applyFont="1" applyBorder="1" applyAlignment="1" applyProtection="1">
      <alignment vertical="center"/>
    </xf>
    <xf numFmtId="39" fontId="7" fillId="0" borderId="4" xfId="0" applyNumberFormat="1" applyFont="1" applyBorder="1" applyAlignment="1" applyProtection="1">
      <alignment vertical="center"/>
    </xf>
    <xf numFmtId="39" fontId="8" fillId="0" borderId="49" xfId="0" applyNumberFormat="1" applyFont="1" applyBorder="1" applyAlignment="1" applyProtection="1">
      <alignment horizontal="left" vertical="center" wrapText="1"/>
    </xf>
    <xf numFmtId="39" fontId="8" fillId="0" borderId="50" xfId="0" applyNumberFormat="1" applyFont="1" applyBorder="1" applyAlignment="1" applyProtection="1">
      <alignment horizontal="left" vertical="center" wrapText="1"/>
    </xf>
    <xf numFmtId="39" fontId="6" fillId="0" borderId="49" xfId="0" applyNumberFormat="1" applyFont="1" applyBorder="1" applyAlignment="1" applyProtection="1">
      <alignment horizontal="left" vertical="center"/>
    </xf>
    <xf numFmtId="39" fontId="6" fillId="0" borderId="50" xfId="0" applyNumberFormat="1" applyFont="1" applyBorder="1" applyAlignment="1" applyProtection="1">
      <alignment horizontal="left" vertical="center"/>
    </xf>
    <xf numFmtId="39" fontId="7" fillId="0" borderId="30" xfId="0" applyNumberFormat="1" applyFont="1" applyBorder="1" applyAlignment="1" applyProtection="1">
      <alignment horizontal="left" vertical="center"/>
    </xf>
    <xf numFmtId="39" fontId="7" fillId="0" borderId="4" xfId="0" applyNumberFormat="1" applyFont="1" applyBorder="1" applyAlignment="1" applyProtection="1">
      <alignment horizontal="left" vertical="center"/>
    </xf>
    <xf numFmtId="39" fontId="7" fillId="0" borderId="49" xfId="0" applyNumberFormat="1" applyFont="1" applyBorder="1" applyAlignment="1" applyProtection="1">
      <alignment horizontal="left" vertical="center"/>
    </xf>
    <xf numFmtId="39" fontId="7" fillId="0" borderId="50" xfId="0" applyNumberFormat="1" applyFont="1" applyBorder="1" applyAlignment="1" applyProtection="1">
      <alignment horizontal="left" vertical="center"/>
    </xf>
    <xf numFmtId="39" fontId="7" fillId="0" borderId="49" xfId="0" applyNumberFormat="1" applyFont="1" applyBorder="1" applyAlignment="1" applyProtection="1">
      <alignment vertical="center"/>
    </xf>
    <xf numFmtId="39" fontId="7" fillId="0" borderId="50" xfId="0" applyNumberFormat="1" applyFont="1" applyBorder="1" applyAlignment="1" applyProtection="1">
      <alignment vertical="center"/>
    </xf>
    <xf numFmtId="39" fontId="6" fillId="0" borderId="30" xfId="0" applyNumberFormat="1" applyFont="1" applyBorder="1" applyAlignment="1" applyProtection="1">
      <alignment vertical="center"/>
    </xf>
    <xf numFmtId="39" fontId="6" fillId="0" borderId="4" xfId="0" applyNumberFormat="1" applyFont="1" applyBorder="1" applyAlignment="1" applyProtection="1">
      <alignment vertical="center"/>
    </xf>
    <xf numFmtId="39" fontId="6" fillId="0" borderId="49" xfId="0" applyNumberFormat="1" applyFont="1" applyBorder="1" applyAlignment="1" applyProtection="1">
      <alignment vertical="center"/>
    </xf>
    <xf numFmtId="39" fontId="6" fillId="0" borderId="50" xfId="0" applyNumberFormat="1" applyFont="1" applyBorder="1" applyAlignment="1" applyProtection="1">
      <alignment vertical="center"/>
    </xf>
    <xf numFmtId="39" fontId="4" fillId="0" borderId="30" xfId="0" applyNumberFormat="1" applyFont="1" applyBorder="1" applyAlignment="1" applyProtection="1">
      <alignment horizontal="left" vertical="center"/>
    </xf>
    <xf numFmtId="39" fontId="4" fillId="0" borderId="4" xfId="0" applyNumberFormat="1" applyFont="1" applyBorder="1" applyAlignment="1" applyProtection="1">
      <alignment horizontal="left" vertical="center"/>
    </xf>
    <xf numFmtId="39" fontId="6" fillId="0" borderId="30" xfId="0" applyNumberFormat="1" applyFont="1" applyBorder="1" applyAlignment="1" applyProtection="1">
      <alignment horizontal="left" vertical="center" wrapText="1"/>
    </xf>
    <xf numFmtId="39" fontId="6" fillId="0" borderId="4" xfId="0" applyNumberFormat="1" applyFont="1" applyBorder="1" applyAlignment="1" applyProtection="1">
      <alignment horizontal="left" vertical="center" wrapText="1"/>
    </xf>
    <xf numFmtId="39" fontId="7" fillId="0" borderId="49" xfId="0" applyNumberFormat="1" applyFont="1" applyBorder="1" applyAlignment="1" applyProtection="1">
      <alignment horizontal="left"/>
    </xf>
    <xf numFmtId="39" fontId="7" fillId="0" borderId="50" xfId="0" applyNumberFormat="1" applyFont="1" applyBorder="1" applyAlignment="1" applyProtection="1">
      <alignment horizontal="left"/>
    </xf>
    <xf numFmtId="39" fontId="0" fillId="0" borderId="30" xfId="0" applyNumberFormat="1" applyBorder="1" applyAlignment="1" applyProtection="1">
      <alignment horizontal="center"/>
      <protection locked="0"/>
    </xf>
    <xf numFmtId="39" fontId="0" fillId="0" borderId="4" xfId="0" applyNumberFormat="1" applyBorder="1" applyAlignment="1" applyProtection="1">
      <alignment horizontal="center"/>
      <protection locked="0"/>
    </xf>
    <xf numFmtId="39" fontId="3" fillId="0" borderId="21" xfId="0" applyNumberFormat="1" applyFont="1" applyBorder="1" applyAlignment="1" applyProtection="1">
      <alignment horizontal="center" vertical="center"/>
    </xf>
    <xf numFmtId="39" fontId="3" fillId="0" borderId="51" xfId="0" applyNumberFormat="1" applyFont="1" applyBorder="1" applyAlignment="1" applyProtection="1">
      <alignment horizontal="center" vertical="center"/>
    </xf>
    <xf numFmtId="39" fontId="3" fillId="0" borderId="17" xfId="0" applyNumberFormat="1" applyFont="1" applyBorder="1" applyAlignment="1" applyProtection="1">
      <alignment horizontal="center" vertical="center"/>
    </xf>
    <xf numFmtId="39" fontId="3" fillId="0" borderId="36" xfId="0" applyNumberFormat="1" applyFont="1" applyBorder="1" applyAlignment="1" applyProtection="1">
      <alignment horizontal="center" vertical="center"/>
    </xf>
    <xf numFmtId="39" fontId="3" fillId="0" borderId="16" xfId="0" applyNumberFormat="1" applyFont="1" applyBorder="1" applyAlignment="1" applyProtection="1">
      <alignment horizontal="center" vertical="center"/>
    </xf>
    <xf numFmtId="39" fontId="3" fillId="0" borderId="26" xfId="0" applyNumberFormat="1" applyFont="1" applyBorder="1" applyAlignment="1" applyProtection="1">
      <alignment horizontal="center" vertical="center"/>
    </xf>
    <xf numFmtId="39" fontId="3" fillId="0" borderId="20" xfId="0" applyNumberFormat="1" applyFont="1" applyBorder="1" applyAlignment="1" applyProtection="1">
      <alignment horizontal="center" vertical="center" wrapText="1"/>
    </xf>
    <xf numFmtId="39" fontId="3" fillId="0" borderId="24" xfId="0" applyNumberFormat="1" applyFont="1" applyBorder="1" applyAlignment="1" applyProtection="1">
      <alignment horizontal="center" vertical="center" wrapText="1"/>
    </xf>
    <xf numFmtId="39" fontId="3" fillId="0" borderId="28" xfId="0" applyNumberFormat="1" applyFont="1" applyBorder="1" applyAlignment="1" applyProtection="1">
      <alignment horizontal="center" vertical="center" wrapText="1"/>
    </xf>
    <xf numFmtId="49" fontId="0" fillId="0" borderId="30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39" fontId="3" fillId="0" borderId="53" xfId="0" applyNumberFormat="1" applyFont="1" applyBorder="1" applyAlignment="1" applyProtection="1">
      <alignment horizontal="center"/>
    </xf>
    <xf numFmtId="39" fontId="3" fillId="0" borderId="54" xfId="0" applyNumberFormat="1" applyFont="1" applyBorder="1" applyAlignment="1" applyProtection="1">
      <alignment horizontal="center"/>
    </xf>
    <xf numFmtId="39" fontId="3" fillId="0" borderId="55" xfId="0" applyNumberFormat="1" applyFont="1" applyBorder="1" applyAlignment="1" applyProtection="1">
      <alignment horizontal="center"/>
    </xf>
    <xf numFmtId="49" fontId="0" fillId="0" borderId="56" xfId="0" applyNumberFormat="1" applyBorder="1" applyAlignment="1" applyProtection="1">
      <alignment horizontal="center"/>
      <protection locked="0"/>
    </xf>
    <xf numFmtId="49" fontId="0" fillId="0" borderId="57" xfId="0" applyNumberFormat="1" applyBorder="1" applyAlignment="1" applyProtection="1">
      <alignment horizontal="center"/>
      <protection locked="0"/>
    </xf>
    <xf numFmtId="39" fontId="0" fillId="0" borderId="56" xfId="0" applyNumberFormat="1" applyBorder="1" applyAlignment="1" applyProtection="1">
      <alignment horizontal="center"/>
      <protection locked="0"/>
    </xf>
    <xf numFmtId="39" fontId="0" fillId="0" borderId="59" xfId="0" applyNumberFormat="1" applyBorder="1" applyAlignment="1" applyProtection="1">
      <alignment horizontal="center"/>
      <protection locked="0"/>
    </xf>
    <xf numFmtId="39" fontId="0" fillId="0" borderId="57" xfId="0" applyNumberFormat="1" applyBorder="1" applyAlignment="1" applyProtection="1">
      <alignment horizontal="center"/>
      <protection locked="0"/>
    </xf>
    <xf numFmtId="39" fontId="9" fillId="0" borderId="20" xfId="0" applyNumberFormat="1" applyFont="1" applyBorder="1" applyAlignment="1" applyProtection="1">
      <alignment horizontal="center" vertical="center"/>
    </xf>
    <xf numFmtId="39" fontId="9" fillId="0" borderId="28" xfId="0" applyNumberFormat="1" applyFont="1" applyBorder="1" applyAlignment="1" applyProtection="1">
      <alignment horizontal="center" vertical="center"/>
    </xf>
    <xf numFmtId="39" fontId="9" fillId="0" borderId="21" xfId="0" applyNumberFormat="1" applyFont="1" applyBorder="1" applyAlignment="1" applyProtection="1">
      <alignment horizontal="center" vertical="center"/>
    </xf>
    <xf numFmtId="39" fontId="9" fillId="0" borderId="51" xfId="0" applyNumberFormat="1" applyFont="1" applyBorder="1" applyAlignment="1" applyProtection="1">
      <alignment horizontal="center" vertical="center"/>
    </xf>
    <xf numFmtId="39" fontId="9" fillId="0" borderId="16" xfId="0" applyNumberFormat="1" applyFont="1" applyBorder="1" applyAlignment="1" applyProtection="1">
      <alignment horizontal="center" vertical="center"/>
    </xf>
    <xf numFmtId="39" fontId="9" fillId="0" borderId="26" xfId="0" applyNumberFormat="1" applyFont="1" applyBorder="1" applyAlignment="1" applyProtection="1">
      <alignment horizontal="center" vertical="center"/>
    </xf>
    <xf numFmtId="39" fontId="9" fillId="0" borderId="21" xfId="0" applyNumberFormat="1" applyFont="1" applyBorder="1" applyAlignment="1" applyProtection="1">
      <alignment horizontal="center" vertical="center" wrapText="1"/>
    </xf>
    <xf numFmtId="39" fontId="9" fillId="0" borderId="51" xfId="0" applyNumberFormat="1" applyFont="1" applyBorder="1" applyAlignment="1" applyProtection="1">
      <alignment horizontal="center" vertical="center" wrapText="1"/>
    </xf>
    <xf numFmtId="39" fontId="9" fillId="0" borderId="16" xfId="0" applyNumberFormat="1" applyFont="1" applyBorder="1" applyAlignment="1" applyProtection="1">
      <alignment horizontal="center" vertical="center" wrapText="1"/>
    </xf>
    <xf numFmtId="39" fontId="9" fillId="0" borderId="26" xfId="0" applyNumberFormat="1" applyFont="1" applyBorder="1" applyAlignment="1" applyProtection="1">
      <alignment horizontal="center" vertical="center" wrapText="1"/>
    </xf>
    <xf numFmtId="39" fontId="9" fillId="0" borderId="23" xfId="0" applyNumberFormat="1" applyFont="1" applyBorder="1" applyAlignment="1" applyProtection="1">
      <alignment horizontal="center" wrapText="1"/>
    </xf>
    <xf numFmtId="39" fontId="9" fillId="0" borderId="8" xfId="0" applyNumberFormat="1" applyFont="1" applyBorder="1" applyAlignment="1" applyProtection="1">
      <alignment horizontal="center" wrapText="1"/>
    </xf>
    <xf numFmtId="39" fontId="3" fillId="0" borderId="58" xfId="0" applyNumberFormat="1" applyFont="1" applyBorder="1" applyAlignment="1" applyProtection="1">
      <alignment horizontal="left"/>
    </xf>
    <xf numFmtId="39" fontId="3" fillId="0" borderId="43" xfId="0" applyNumberFormat="1" applyFont="1" applyBorder="1" applyAlignment="1" applyProtection="1">
      <alignment horizontal="left"/>
    </xf>
    <xf numFmtId="39" fontId="0" fillId="0" borderId="66" xfId="0" applyNumberFormat="1" applyBorder="1" applyAlignment="1" applyProtection="1">
      <alignment horizontal="left"/>
    </xf>
    <xf numFmtId="39" fontId="0" fillId="0" borderId="14" xfId="0" applyNumberFormat="1" applyBorder="1" applyAlignment="1" applyProtection="1">
      <alignment horizontal="left"/>
      <protection locked="0"/>
    </xf>
    <xf numFmtId="39" fontId="0" fillId="0" borderId="4" xfId="0" applyNumberFormat="1" applyBorder="1" applyAlignment="1" applyProtection="1">
      <alignment horizontal="left"/>
      <protection locked="0"/>
    </xf>
    <xf numFmtId="39" fontId="1" fillId="0" borderId="30" xfId="0" applyNumberFormat="1" applyFont="1" applyBorder="1" applyAlignment="1" applyProtection="1">
      <alignment horizontal="center" vertical="center"/>
    </xf>
    <xf numFmtId="39" fontId="1" fillId="0" borderId="14" xfId="0" applyNumberFormat="1" applyFont="1" applyBorder="1" applyAlignment="1" applyProtection="1">
      <alignment horizontal="center" vertical="center"/>
    </xf>
    <xf numFmtId="44" fontId="0" fillId="0" borderId="17" xfId="0" applyNumberFormat="1" applyBorder="1" applyAlignment="1" applyProtection="1">
      <alignment horizontal="left"/>
      <protection locked="0"/>
    </xf>
    <xf numFmtId="44" fontId="0" fillId="0" borderId="0" xfId="0" applyNumberFormat="1" applyBorder="1" applyAlignment="1" applyProtection="1">
      <alignment horizontal="left"/>
      <protection locked="0"/>
    </xf>
    <xf numFmtId="39" fontId="0" fillId="0" borderId="58" xfId="0" applyNumberFormat="1" applyBorder="1" applyAlignment="1" applyProtection="1">
      <alignment horizontal="center"/>
    </xf>
    <xf numFmtId="39" fontId="0" fillId="0" borderId="43" xfId="0" applyNumberFormat="1" applyBorder="1" applyAlignment="1" applyProtection="1">
      <alignment horizontal="center"/>
    </xf>
    <xf numFmtId="39" fontId="0" fillId="0" borderId="36" xfId="0" applyNumberFormat="1" applyBorder="1" applyAlignment="1" applyProtection="1">
      <alignment horizontal="left"/>
    </xf>
    <xf numFmtId="39" fontId="0" fillId="0" borderId="45" xfId="0" applyNumberFormat="1" applyBorder="1" applyAlignment="1" applyProtection="1">
      <alignment horizontal="left"/>
      <protection locked="0"/>
    </xf>
    <xf numFmtId="39" fontId="0" fillId="0" borderId="26" xfId="0" applyNumberFormat="1" applyBorder="1" applyAlignment="1" applyProtection="1">
      <alignment horizontal="left"/>
    </xf>
    <xf numFmtId="10" fontId="0" fillId="0" borderId="16" xfId="0" applyNumberFormat="1" applyBorder="1" applyAlignment="1" applyProtection="1">
      <alignment horizontal="left"/>
      <protection locked="0"/>
    </xf>
    <xf numFmtId="165" fontId="0" fillId="0" borderId="11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zoomScale="80" zoomScaleNormal="80" workbookViewId="0">
      <selection activeCell="D15" sqref="D15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8.88671875" style="6" bestFit="1" customWidth="1"/>
    <col min="6" max="6" width="10.88671875" style="6" customWidth="1"/>
    <col min="7" max="7" width="14.33203125" style="6" customWidth="1"/>
    <col min="8" max="8" width="12.109375" style="6" customWidth="1"/>
    <col min="9" max="16384" width="9.109375" style="6"/>
  </cols>
  <sheetData>
    <row r="1" spans="1:8" ht="17.399999999999999" x14ac:dyDescent="0.3">
      <c r="A1" s="214" t="s">
        <v>0</v>
      </c>
      <c r="B1" s="214"/>
      <c r="C1" s="214"/>
      <c r="D1" s="214"/>
      <c r="E1" s="214"/>
      <c r="F1" s="25"/>
      <c r="G1" s="215" t="s">
        <v>32</v>
      </c>
      <c r="H1" s="215"/>
    </row>
    <row r="2" spans="1:8" ht="17.399999999999999" x14ac:dyDescent="0.3">
      <c r="A2" s="214" t="s">
        <v>1</v>
      </c>
      <c r="B2" s="214"/>
      <c r="C2" s="214"/>
      <c r="D2" s="214"/>
      <c r="E2" s="214"/>
      <c r="F2" s="25"/>
      <c r="G2" s="215" t="s">
        <v>2277</v>
      </c>
      <c r="H2" s="215"/>
    </row>
    <row r="3" spans="1:8" x14ac:dyDescent="0.25">
      <c r="A3" s="5"/>
      <c r="B3" s="5"/>
      <c r="C3" s="5"/>
      <c r="D3" s="5"/>
      <c r="E3" s="7"/>
      <c r="F3" s="5"/>
      <c r="G3" s="5"/>
      <c r="H3" s="5"/>
    </row>
    <row r="4" spans="1:8" x14ac:dyDescent="0.25">
      <c r="A4" s="25" t="s">
        <v>2</v>
      </c>
      <c r="B4" s="216"/>
      <c r="C4" s="216"/>
      <c r="D4" s="216"/>
      <c r="E4" s="216"/>
      <c r="F4" s="26" t="s">
        <v>11</v>
      </c>
      <c r="G4" s="217"/>
      <c r="H4" s="217"/>
    </row>
    <row r="5" spans="1:8" x14ac:dyDescent="0.25">
      <c r="A5" s="25"/>
      <c r="B5" s="5"/>
      <c r="C5" s="5"/>
      <c r="D5" s="5"/>
      <c r="E5" s="7"/>
      <c r="F5" s="25"/>
      <c r="G5" s="9"/>
      <c r="H5" s="5"/>
    </row>
    <row r="6" spans="1:8" x14ac:dyDescent="0.25">
      <c r="A6" s="213" t="s">
        <v>3</v>
      </c>
      <c r="B6" s="213"/>
      <c r="C6" s="218"/>
      <c r="D6" s="218"/>
      <c r="E6" s="218"/>
      <c r="F6" s="25" t="s">
        <v>12</v>
      </c>
      <c r="G6" s="218"/>
      <c r="H6" s="219"/>
    </row>
    <row r="7" spans="1:8" x14ac:dyDescent="0.25">
      <c r="A7" s="5"/>
      <c r="B7" s="5"/>
      <c r="C7" s="5"/>
      <c r="D7" s="5"/>
      <c r="E7" s="7"/>
      <c r="F7" s="25"/>
      <c r="G7" s="9"/>
      <c r="H7" s="5"/>
    </row>
    <row r="8" spans="1:8" x14ac:dyDescent="0.25">
      <c r="A8" s="213" t="s">
        <v>4</v>
      </c>
      <c r="B8" s="213"/>
      <c r="C8" s="218"/>
      <c r="D8" s="218"/>
      <c r="E8" s="218"/>
      <c r="F8" s="25" t="s">
        <v>13</v>
      </c>
      <c r="G8" s="220"/>
      <c r="H8" s="220"/>
    </row>
    <row r="9" spans="1:8" ht="13.8" thickBot="1" x14ac:dyDescent="0.3">
      <c r="A9" s="10"/>
      <c r="B9" s="10"/>
      <c r="C9" s="10"/>
      <c r="D9" s="10"/>
      <c r="E9" s="11"/>
      <c r="F9" s="10"/>
      <c r="G9" s="10"/>
      <c r="H9" s="10"/>
    </row>
    <row r="10" spans="1:8" ht="12" customHeight="1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ht="12.75" customHeight="1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29"/>
      <c r="F13" s="30"/>
      <c r="G13" s="208"/>
      <c r="H13" s="223"/>
    </row>
    <row r="14" spans="1:8" ht="19.5" customHeight="1" x14ac:dyDescent="0.25">
      <c r="A14" s="31" t="s">
        <v>2073</v>
      </c>
      <c r="B14" s="196" t="s">
        <v>94</v>
      </c>
      <c r="C14" s="197"/>
      <c r="D14" s="32">
        <f>'05-Div00'!D50</f>
        <v>0</v>
      </c>
      <c r="E14" s="33" t="str">
        <f t="shared" ref="E14:E54" si="0">IF(D14=0," ",F14/D14)</f>
        <v xml:space="preserve"> </v>
      </c>
      <c r="F14" s="32">
        <f>'05-Div00'!F50</f>
        <v>0</v>
      </c>
      <c r="G14" s="32">
        <f>'05-Div00'!G50</f>
        <v>0</v>
      </c>
      <c r="H14" s="34">
        <f>'05-Div00'!H50</f>
        <v>0</v>
      </c>
    </row>
    <row r="15" spans="1:8" ht="19.5" customHeight="1" x14ac:dyDescent="0.25">
      <c r="A15" s="35" t="s">
        <v>92</v>
      </c>
      <c r="B15" s="196" t="s">
        <v>91</v>
      </c>
      <c r="C15" s="197"/>
      <c r="D15" s="32">
        <f>'07-Div01-02'!D23</f>
        <v>0</v>
      </c>
      <c r="E15" s="33" t="str">
        <f t="shared" si="0"/>
        <v xml:space="preserve"> </v>
      </c>
      <c r="F15" s="32">
        <f>'07-Div01-02'!F23</f>
        <v>0</v>
      </c>
      <c r="G15" s="32">
        <f>'07-Div01-02'!G23</f>
        <v>0</v>
      </c>
      <c r="H15" s="34">
        <f>'07-Div01-02'!H23</f>
        <v>0</v>
      </c>
    </row>
    <row r="16" spans="1:8" ht="19.5" customHeight="1" x14ac:dyDescent="0.25">
      <c r="A16" s="35" t="s">
        <v>76</v>
      </c>
      <c r="B16" s="196" t="s">
        <v>75</v>
      </c>
      <c r="C16" s="197"/>
      <c r="D16" s="36">
        <f>'07-Div01-02'!D67</f>
        <v>0</v>
      </c>
      <c r="E16" s="33" t="str">
        <f t="shared" si="0"/>
        <v xml:space="preserve"> </v>
      </c>
      <c r="F16" s="36">
        <f>'07-Div01-02'!F67</f>
        <v>0</v>
      </c>
      <c r="G16" s="36">
        <f>'07-Div01-02'!G67</f>
        <v>0</v>
      </c>
      <c r="H16" s="37">
        <f>'07-Div01-02'!H67</f>
        <v>0</v>
      </c>
    </row>
    <row r="17" spans="1:8" ht="19.5" customHeight="1" x14ac:dyDescent="0.25">
      <c r="A17" s="35" t="s">
        <v>77</v>
      </c>
      <c r="B17" s="196" t="s">
        <v>14</v>
      </c>
      <c r="C17" s="197"/>
      <c r="D17" s="36">
        <f>'08-Div03'!D59</f>
        <v>0</v>
      </c>
      <c r="E17" s="33" t="str">
        <f t="shared" si="0"/>
        <v xml:space="preserve"> </v>
      </c>
      <c r="F17" s="36">
        <f>'08-Div03'!F59</f>
        <v>0</v>
      </c>
      <c r="G17" s="36">
        <f>'08-Div03'!G59</f>
        <v>0</v>
      </c>
      <c r="H17" s="37">
        <f>'08-Div03'!H59</f>
        <v>0</v>
      </c>
    </row>
    <row r="18" spans="1:8" ht="19.5" customHeight="1" x14ac:dyDescent="0.25">
      <c r="A18" s="35" t="s">
        <v>78</v>
      </c>
      <c r="B18" s="196" t="s">
        <v>15</v>
      </c>
      <c r="C18" s="197"/>
      <c r="D18" s="36">
        <f>'09-Div04'!D49</f>
        <v>0</v>
      </c>
      <c r="E18" s="33" t="str">
        <f t="shared" si="0"/>
        <v xml:space="preserve"> </v>
      </c>
      <c r="F18" s="36">
        <f>'09-Div04'!F49</f>
        <v>0</v>
      </c>
      <c r="G18" s="36">
        <f>'09-Div04'!G49</f>
        <v>0</v>
      </c>
      <c r="H18" s="37">
        <f>'09-Div04'!H49</f>
        <v>0</v>
      </c>
    </row>
    <row r="19" spans="1:8" ht="19.5" customHeight="1" x14ac:dyDescent="0.25">
      <c r="A19" s="35" t="s">
        <v>79</v>
      </c>
      <c r="B19" s="196" t="s">
        <v>16</v>
      </c>
      <c r="C19" s="197"/>
      <c r="D19" s="36">
        <f>'10-Div05'!D58</f>
        <v>0</v>
      </c>
      <c r="E19" s="33" t="str">
        <f t="shared" si="0"/>
        <v xml:space="preserve"> </v>
      </c>
      <c r="F19" s="36">
        <f>'10-Div05'!F58</f>
        <v>0</v>
      </c>
      <c r="G19" s="36">
        <f>'10-Div05'!G58</f>
        <v>0</v>
      </c>
      <c r="H19" s="37">
        <f>'10-Div05'!H58</f>
        <v>0</v>
      </c>
    </row>
    <row r="20" spans="1:8" ht="19.5" customHeight="1" x14ac:dyDescent="0.25">
      <c r="A20" s="35" t="s">
        <v>80</v>
      </c>
      <c r="B20" s="196" t="s">
        <v>81</v>
      </c>
      <c r="C20" s="197"/>
      <c r="D20" s="36">
        <f>'11-Div06'!D59</f>
        <v>0</v>
      </c>
      <c r="E20" s="33" t="str">
        <f t="shared" si="0"/>
        <v xml:space="preserve"> </v>
      </c>
      <c r="F20" s="36">
        <f>'11-Div06'!F59</f>
        <v>0</v>
      </c>
      <c r="G20" s="36">
        <f>'11-Div06'!G59</f>
        <v>0</v>
      </c>
      <c r="H20" s="37">
        <f>'11-Div06'!H59</f>
        <v>0</v>
      </c>
    </row>
    <row r="21" spans="1:8" ht="19.5" customHeight="1" x14ac:dyDescent="0.25">
      <c r="A21" s="35" t="s">
        <v>82</v>
      </c>
      <c r="B21" s="196" t="s">
        <v>17</v>
      </c>
      <c r="C21" s="197"/>
      <c r="D21" s="36">
        <f>'13-Div07-08'!D22</f>
        <v>0</v>
      </c>
      <c r="E21" s="33" t="str">
        <f t="shared" si="0"/>
        <v xml:space="preserve"> </v>
      </c>
      <c r="F21" s="36">
        <f>'13-Div07-08'!F22</f>
        <v>0</v>
      </c>
      <c r="G21" s="36">
        <f>'13-Div07-08'!G22</f>
        <v>0</v>
      </c>
      <c r="H21" s="37">
        <f>'13-Div07-08'!H22</f>
        <v>0</v>
      </c>
    </row>
    <row r="22" spans="1:8" ht="19.5" customHeight="1" x14ac:dyDescent="0.25">
      <c r="A22" s="35" t="s">
        <v>83</v>
      </c>
      <c r="B22" s="196" t="s">
        <v>84</v>
      </c>
      <c r="C22" s="197"/>
      <c r="D22" s="36">
        <f>'14-Div08-09'!D28</f>
        <v>0</v>
      </c>
      <c r="E22" s="33" t="str">
        <f t="shared" si="0"/>
        <v xml:space="preserve"> </v>
      </c>
      <c r="F22" s="36">
        <f>'14-Div08-09'!F28</f>
        <v>0</v>
      </c>
      <c r="G22" s="36">
        <f>'14-Div08-09'!G28</f>
        <v>0</v>
      </c>
      <c r="H22" s="37">
        <f>'14-Div08-09'!H28</f>
        <v>0</v>
      </c>
    </row>
    <row r="23" spans="1:8" ht="19.5" customHeight="1" x14ac:dyDescent="0.25">
      <c r="A23" s="35" t="s">
        <v>85</v>
      </c>
      <c r="B23" s="196" t="s">
        <v>18</v>
      </c>
      <c r="C23" s="197"/>
      <c r="D23" s="36">
        <f>'15-Div09-10'!D33</f>
        <v>0</v>
      </c>
      <c r="E23" s="33" t="str">
        <f t="shared" si="0"/>
        <v xml:space="preserve"> </v>
      </c>
      <c r="F23" s="36">
        <f>'15-Div09-10'!F33</f>
        <v>0</v>
      </c>
      <c r="G23" s="36">
        <f>'15-Div09-10'!G33</f>
        <v>0</v>
      </c>
      <c r="H23" s="37">
        <f>'15-Div09-10'!H33</f>
        <v>0</v>
      </c>
    </row>
    <row r="24" spans="1:8" ht="19.5" customHeight="1" x14ac:dyDescent="0.25">
      <c r="A24" s="35" t="s">
        <v>86</v>
      </c>
      <c r="B24" s="204" t="s">
        <v>19</v>
      </c>
      <c r="C24" s="205"/>
      <c r="D24" s="36">
        <f>'16-Div10-11'!D23</f>
        <v>0</v>
      </c>
      <c r="E24" s="33" t="str">
        <f t="shared" si="0"/>
        <v xml:space="preserve"> </v>
      </c>
      <c r="F24" s="36">
        <f>'16-Div10-11'!F23</f>
        <v>0</v>
      </c>
      <c r="G24" s="36">
        <f>'16-Div10-11'!G23</f>
        <v>0</v>
      </c>
      <c r="H24" s="37">
        <f>'16-Div10-11'!H23</f>
        <v>0</v>
      </c>
    </row>
    <row r="25" spans="1:8" ht="19.5" customHeight="1" x14ac:dyDescent="0.25">
      <c r="A25" s="35" t="s">
        <v>87</v>
      </c>
      <c r="B25" s="204" t="s">
        <v>60</v>
      </c>
      <c r="C25" s="205"/>
      <c r="D25" s="36">
        <f>'17-Div11-12'!D37</f>
        <v>0</v>
      </c>
      <c r="E25" s="33" t="str">
        <f t="shared" si="0"/>
        <v xml:space="preserve"> </v>
      </c>
      <c r="F25" s="36">
        <f>'17-Div11-12'!F37</f>
        <v>0</v>
      </c>
      <c r="G25" s="36">
        <f>'17-Div11-12'!G37</f>
        <v>0</v>
      </c>
      <c r="H25" s="37">
        <f>'17-Div11-12'!H37</f>
        <v>0</v>
      </c>
    </row>
    <row r="26" spans="1:8" ht="19.5" customHeight="1" x14ac:dyDescent="0.25">
      <c r="A26" s="35" t="s">
        <v>265</v>
      </c>
      <c r="B26" s="204" t="s">
        <v>62</v>
      </c>
      <c r="C26" s="205"/>
      <c r="D26" s="36">
        <f>'18-Div12-13'!D38</f>
        <v>0</v>
      </c>
      <c r="E26" s="33" t="str">
        <f t="shared" si="0"/>
        <v xml:space="preserve"> </v>
      </c>
      <c r="F26" s="36">
        <f>'18-Div12-13'!F38</f>
        <v>0</v>
      </c>
      <c r="G26" s="36">
        <f>'18-Div12-13'!G38</f>
        <v>0</v>
      </c>
      <c r="H26" s="37">
        <f>'18-Div12-13'!H38</f>
        <v>0</v>
      </c>
    </row>
    <row r="27" spans="1:8" ht="19.5" customHeight="1" x14ac:dyDescent="0.25">
      <c r="A27" s="35" t="s">
        <v>88</v>
      </c>
      <c r="B27" s="204" t="s">
        <v>20</v>
      </c>
      <c r="C27" s="205"/>
      <c r="D27" s="36">
        <f>'18-Div12-13'!D55</f>
        <v>0</v>
      </c>
      <c r="E27" s="33" t="str">
        <f t="shared" si="0"/>
        <v xml:space="preserve"> </v>
      </c>
      <c r="F27" s="36">
        <f>'18-Div12-13'!F55</f>
        <v>0</v>
      </c>
      <c r="G27" s="36">
        <f>'18-Div12-13'!G55</f>
        <v>0</v>
      </c>
      <c r="H27" s="37">
        <f>'18-Div12-13'!H55</f>
        <v>0</v>
      </c>
    </row>
    <row r="28" spans="1:8" ht="19.5" customHeight="1" x14ac:dyDescent="0.25">
      <c r="A28" s="35" t="s">
        <v>2074</v>
      </c>
      <c r="B28" s="204" t="s">
        <v>286</v>
      </c>
      <c r="C28" s="205"/>
      <c r="D28" s="36">
        <f>'19-Div14'!D54</f>
        <v>0</v>
      </c>
      <c r="E28" s="33" t="str">
        <f t="shared" si="0"/>
        <v xml:space="preserve"> </v>
      </c>
      <c r="F28" s="36">
        <f>'19-Div14'!F54</f>
        <v>0</v>
      </c>
      <c r="G28" s="36">
        <f>'19-Div14'!G54</f>
        <v>0</v>
      </c>
      <c r="H28" s="37">
        <f>'19-Div14'!H54</f>
        <v>0</v>
      </c>
    </row>
    <row r="29" spans="1:8" ht="19.5" customHeight="1" x14ac:dyDescent="0.25">
      <c r="A29" s="35" t="s">
        <v>95</v>
      </c>
      <c r="B29" s="204" t="s">
        <v>2075</v>
      </c>
      <c r="C29" s="205"/>
      <c r="D29" s="36">
        <f>'20-Div21'!D38</f>
        <v>0</v>
      </c>
      <c r="E29" s="33" t="str">
        <f t="shared" si="0"/>
        <v xml:space="preserve"> </v>
      </c>
      <c r="F29" s="36">
        <f>'20-Div21'!F38</f>
        <v>0</v>
      </c>
      <c r="G29" s="36">
        <f>'20-Div21'!G38</f>
        <v>0</v>
      </c>
      <c r="H29" s="37">
        <f>'20-Div21'!H38</f>
        <v>0</v>
      </c>
    </row>
    <row r="30" spans="1:8" ht="19.5" customHeight="1" x14ac:dyDescent="0.25">
      <c r="A30" s="35" t="s">
        <v>96</v>
      </c>
      <c r="B30" s="204" t="s">
        <v>312</v>
      </c>
      <c r="C30" s="205"/>
      <c r="D30" s="36">
        <f>'21-Div22'!D47</f>
        <v>0</v>
      </c>
      <c r="E30" s="33" t="str">
        <f t="shared" si="0"/>
        <v xml:space="preserve"> </v>
      </c>
      <c r="F30" s="36">
        <f>'21-Div22'!F47</f>
        <v>0</v>
      </c>
      <c r="G30" s="36">
        <f>'21-Div22'!G47</f>
        <v>0</v>
      </c>
      <c r="H30" s="37">
        <f>'21-Div22'!H47</f>
        <v>0</v>
      </c>
    </row>
    <row r="31" spans="1:8" ht="19.5" customHeight="1" x14ac:dyDescent="0.25">
      <c r="A31" s="35" t="s">
        <v>97</v>
      </c>
      <c r="B31" s="204" t="s">
        <v>2076</v>
      </c>
      <c r="C31" s="205"/>
      <c r="D31" s="36">
        <f>'23-Div23,25'!D17</f>
        <v>0</v>
      </c>
      <c r="E31" s="33" t="str">
        <f t="shared" si="0"/>
        <v xml:space="preserve"> </v>
      </c>
      <c r="F31" s="36">
        <f>'23-Div23,25'!F17</f>
        <v>0</v>
      </c>
      <c r="G31" s="36">
        <f>'23-Div23,25'!G17</f>
        <v>0</v>
      </c>
      <c r="H31" s="37">
        <f>'23-Div23,25'!H17</f>
        <v>0</v>
      </c>
    </row>
    <row r="32" spans="1:8" ht="19.5" customHeight="1" x14ac:dyDescent="0.25">
      <c r="A32" s="35" t="s">
        <v>98</v>
      </c>
      <c r="B32" s="204" t="s">
        <v>339</v>
      </c>
      <c r="C32" s="205"/>
      <c r="D32" s="36">
        <f>'23-Div23,25'!D57</f>
        <v>0</v>
      </c>
      <c r="E32" s="33" t="str">
        <f t="shared" si="0"/>
        <v xml:space="preserve"> </v>
      </c>
      <c r="F32" s="36">
        <f>'23-Div23,25'!F57</f>
        <v>0</v>
      </c>
      <c r="G32" s="36">
        <f>'23-Div23,25'!G57</f>
        <v>0</v>
      </c>
      <c r="H32" s="37">
        <f>'23-Div23,25'!H57</f>
        <v>0</v>
      </c>
    </row>
    <row r="33" spans="1:8" ht="19.5" customHeight="1" x14ac:dyDescent="0.25">
      <c r="A33" s="35" t="s">
        <v>90</v>
      </c>
      <c r="B33" s="204" t="s">
        <v>21</v>
      </c>
      <c r="C33" s="205"/>
      <c r="D33" s="36">
        <f>'24-Div26'!D54</f>
        <v>0</v>
      </c>
      <c r="E33" s="33" t="str">
        <f t="shared" si="0"/>
        <v xml:space="preserve"> </v>
      </c>
      <c r="F33" s="36">
        <f>'24-Div26'!F54</f>
        <v>0</v>
      </c>
      <c r="G33" s="36">
        <f>'24-Div26'!G54</f>
        <v>0</v>
      </c>
      <c r="H33" s="37">
        <f>'24-Div26'!H54</f>
        <v>0</v>
      </c>
    </row>
    <row r="34" spans="1:8" ht="19.5" customHeight="1" x14ac:dyDescent="0.25">
      <c r="A34" s="35" t="s">
        <v>99</v>
      </c>
      <c r="B34" s="204" t="s">
        <v>362</v>
      </c>
      <c r="C34" s="205"/>
      <c r="D34" s="36">
        <f>'25-Div27'!D52</f>
        <v>0</v>
      </c>
      <c r="E34" s="33" t="str">
        <f t="shared" si="0"/>
        <v xml:space="preserve"> </v>
      </c>
      <c r="F34" s="36">
        <f>'25-Div27'!F52</f>
        <v>0</v>
      </c>
      <c r="G34" s="36">
        <f>'25-Div27'!G52</f>
        <v>0</v>
      </c>
      <c r="H34" s="37">
        <f>'25-Div27'!H52</f>
        <v>0</v>
      </c>
    </row>
    <row r="35" spans="1:8" ht="19.5" customHeight="1" x14ac:dyDescent="0.25">
      <c r="A35" s="35" t="s">
        <v>100</v>
      </c>
      <c r="B35" s="204" t="s">
        <v>382</v>
      </c>
      <c r="C35" s="205"/>
      <c r="D35" s="36">
        <f>'26-Div28,31'!D34</f>
        <v>0</v>
      </c>
      <c r="E35" s="33" t="str">
        <f t="shared" si="0"/>
        <v xml:space="preserve"> </v>
      </c>
      <c r="F35" s="36">
        <f>'26-Div28,31'!F34</f>
        <v>0</v>
      </c>
      <c r="G35" s="36">
        <f>'26-Div28,31'!G34</f>
        <v>0</v>
      </c>
      <c r="H35" s="37">
        <f>'26-Div28,31'!H34</f>
        <v>0</v>
      </c>
    </row>
    <row r="36" spans="1:8" ht="19.5" customHeight="1" x14ac:dyDescent="0.25">
      <c r="A36" s="35" t="s">
        <v>101</v>
      </c>
      <c r="B36" s="204" t="s">
        <v>383</v>
      </c>
      <c r="C36" s="205"/>
      <c r="D36" s="36">
        <f>'27-Div31-32'!D22</f>
        <v>0</v>
      </c>
      <c r="E36" s="33" t="str">
        <f t="shared" si="0"/>
        <v xml:space="preserve"> </v>
      </c>
      <c r="F36" s="36">
        <f>'27-Div31-32'!F22</f>
        <v>0</v>
      </c>
      <c r="G36" s="36">
        <f>'27-Div31-32'!G22</f>
        <v>0</v>
      </c>
      <c r="H36" s="37">
        <f>'27-Div31-32'!H22</f>
        <v>0</v>
      </c>
    </row>
    <row r="37" spans="1:8" ht="19.5" customHeight="1" x14ac:dyDescent="0.25">
      <c r="A37" s="35" t="s">
        <v>397</v>
      </c>
      <c r="B37" s="204" t="s">
        <v>398</v>
      </c>
      <c r="C37" s="205"/>
      <c r="D37" s="36">
        <f>'27-Div31-32'!D53</f>
        <v>0</v>
      </c>
      <c r="E37" s="33" t="str">
        <f t="shared" si="0"/>
        <v xml:space="preserve"> </v>
      </c>
      <c r="F37" s="36">
        <f>'27-Div31-32'!F53</f>
        <v>0</v>
      </c>
      <c r="G37" s="36">
        <f>'27-Div31-32'!G53</f>
        <v>0</v>
      </c>
      <c r="H37" s="37">
        <f>'27-Div31-32'!H53</f>
        <v>0</v>
      </c>
    </row>
    <row r="38" spans="1:8" ht="19.5" customHeight="1" x14ac:dyDescent="0.25">
      <c r="A38" s="35" t="s">
        <v>102</v>
      </c>
      <c r="B38" s="204" t="s">
        <v>409</v>
      </c>
      <c r="C38" s="205"/>
      <c r="D38" s="36">
        <f>'28-Div33-35,40'!D54</f>
        <v>0</v>
      </c>
      <c r="E38" s="33" t="str">
        <f t="shared" si="0"/>
        <v xml:space="preserve"> </v>
      </c>
      <c r="F38" s="36">
        <f>'28-Div33-35,40'!F54</f>
        <v>0</v>
      </c>
      <c r="G38" s="36">
        <f>'28-Div33-35,40'!G54</f>
        <v>0</v>
      </c>
      <c r="H38" s="37">
        <f>'28-Div33-35,40'!H54</f>
        <v>0</v>
      </c>
    </row>
    <row r="39" spans="1:8" ht="19.5" customHeight="1" x14ac:dyDescent="0.25">
      <c r="A39" s="35" t="s">
        <v>103</v>
      </c>
      <c r="B39" s="204" t="s">
        <v>421</v>
      </c>
      <c r="C39" s="205"/>
      <c r="D39" s="36">
        <f>'28-Div33-35,40'!D58</f>
        <v>0</v>
      </c>
      <c r="E39" s="33" t="str">
        <f t="shared" si="0"/>
        <v xml:space="preserve"> </v>
      </c>
      <c r="F39" s="36">
        <f>'28-Div33-35,40'!F58</f>
        <v>0</v>
      </c>
      <c r="G39" s="36">
        <f>'28-Div33-35,40'!G58</f>
        <v>0</v>
      </c>
      <c r="H39" s="37">
        <f>'28-Div33-35,40'!H58</f>
        <v>0</v>
      </c>
    </row>
    <row r="40" spans="1:8" ht="19.5" customHeight="1" x14ac:dyDescent="0.25">
      <c r="A40" s="35" t="s">
        <v>104</v>
      </c>
      <c r="B40" s="204" t="s">
        <v>422</v>
      </c>
      <c r="C40" s="205"/>
      <c r="D40" s="36">
        <f>'28-Div33-35,40'!D62</f>
        <v>0</v>
      </c>
      <c r="E40" s="33" t="str">
        <f t="shared" si="0"/>
        <v xml:space="preserve"> </v>
      </c>
      <c r="F40" s="36">
        <f>'28-Div33-35,40'!F62</f>
        <v>0</v>
      </c>
      <c r="G40" s="36">
        <f>'28-Div33-35,40'!G62</f>
        <v>0</v>
      </c>
      <c r="H40" s="37">
        <f>'28-Div33-35,40'!H62</f>
        <v>0</v>
      </c>
    </row>
    <row r="41" spans="1:8" ht="19.5" customHeight="1" x14ac:dyDescent="0.25">
      <c r="A41" s="35" t="s">
        <v>105</v>
      </c>
      <c r="B41" s="204" t="s">
        <v>2077</v>
      </c>
      <c r="C41" s="205"/>
      <c r="D41" s="36">
        <f>'28-Div33-35,40'!D66</f>
        <v>0</v>
      </c>
      <c r="E41" s="33" t="str">
        <f t="shared" si="0"/>
        <v xml:space="preserve"> </v>
      </c>
      <c r="F41" s="36">
        <f>'28-Div33-35,40'!F66</f>
        <v>0</v>
      </c>
      <c r="G41" s="36">
        <f>'28-Div33-35,40'!G66</f>
        <v>0</v>
      </c>
      <c r="H41" s="37">
        <f>'28-Div33-35,40'!H66</f>
        <v>0</v>
      </c>
    </row>
    <row r="42" spans="1:8" ht="19.5" customHeight="1" x14ac:dyDescent="0.25">
      <c r="A42" s="35" t="s">
        <v>106</v>
      </c>
      <c r="B42" s="204" t="s">
        <v>2078</v>
      </c>
      <c r="C42" s="205"/>
      <c r="D42" s="36">
        <f>'29-Div41-46,48'!D17</f>
        <v>0</v>
      </c>
      <c r="E42" s="33" t="str">
        <f t="shared" si="0"/>
        <v xml:space="preserve"> </v>
      </c>
      <c r="F42" s="36">
        <f>'29-Div41-46,48'!F17</f>
        <v>0</v>
      </c>
      <c r="G42" s="36">
        <f>'29-Div41-46,48'!G17</f>
        <v>0</v>
      </c>
      <c r="H42" s="37">
        <f>'29-Div41-46,48'!H17</f>
        <v>0</v>
      </c>
    </row>
    <row r="43" spans="1:8" ht="19.5" customHeight="1" x14ac:dyDescent="0.25">
      <c r="A43" s="35" t="s">
        <v>107</v>
      </c>
      <c r="B43" s="204" t="s">
        <v>2079</v>
      </c>
      <c r="C43" s="205"/>
      <c r="D43" s="36">
        <f>'29-Div41-46,48'!D21</f>
        <v>0</v>
      </c>
      <c r="E43" s="33" t="str">
        <f t="shared" si="0"/>
        <v xml:space="preserve"> </v>
      </c>
      <c r="F43" s="36">
        <f>'29-Div41-46,48'!F21</f>
        <v>0</v>
      </c>
      <c r="G43" s="36">
        <f>'29-Div41-46,48'!G21</f>
        <v>0</v>
      </c>
      <c r="H43" s="37">
        <f>'29-Div41-46,48'!H21</f>
        <v>0</v>
      </c>
    </row>
    <row r="44" spans="1:8" ht="22.5" customHeight="1" x14ac:dyDescent="0.25">
      <c r="A44" s="35" t="s">
        <v>109</v>
      </c>
      <c r="B44" s="224" t="s">
        <v>2080</v>
      </c>
      <c r="C44" s="225"/>
      <c r="D44" s="36">
        <f>'29-Div41-46,48'!D25</f>
        <v>0</v>
      </c>
      <c r="E44" s="33" t="str">
        <f t="shared" si="0"/>
        <v xml:space="preserve"> </v>
      </c>
      <c r="F44" s="36">
        <f>'29-Div41-46,48'!F25</f>
        <v>0</v>
      </c>
      <c r="G44" s="36">
        <f>'29-Div41-46,48'!G25</f>
        <v>0</v>
      </c>
      <c r="H44" s="37">
        <f>'29-Div41-46,48'!H25</f>
        <v>0</v>
      </c>
    </row>
    <row r="45" spans="1:8" ht="19.5" customHeight="1" x14ac:dyDescent="0.25">
      <c r="A45" s="35" t="s">
        <v>110</v>
      </c>
      <c r="B45" s="196" t="s">
        <v>2081</v>
      </c>
      <c r="C45" s="197"/>
      <c r="D45" s="36">
        <f>'29-Div41-46,48'!D29</f>
        <v>0</v>
      </c>
      <c r="E45" s="33" t="str">
        <f t="shared" si="0"/>
        <v xml:space="preserve"> </v>
      </c>
      <c r="F45" s="36">
        <f>'29-Div41-46,48'!F29</f>
        <v>0</v>
      </c>
      <c r="G45" s="36">
        <f>'29-Div41-46,48'!G29</f>
        <v>0</v>
      </c>
      <c r="H45" s="37">
        <f>'29-Div41-46,48'!H29</f>
        <v>0</v>
      </c>
    </row>
    <row r="46" spans="1:8" ht="19.5" customHeight="1" x14ac:dyDescent="0.25">
      <c r="A46" s="35" t="s">
        <v>111</v>
      </c>
      <c r="B46" s="196" t="s">
        <v>424</v>
      </c>
      <c r="C46" s="197"/>
      <c r="D46" s="36">
        <f>'29-Div41-46,48'!D33</f>
        <v>0</v>
      </c>
      <c r="E46" s="33" t="str">
        <f t="shared" si="0"/>
        <v xml:space="preserve"> </v>
      </c>
      <c r="F46" s="36">
        <f>'29-Div41-46,48'!F33</f>
        <v>0</v>
      </c>
      <c r="G46" s="36">
        <f>'29-Div41-46,48'!G33</f>
        <v>0</v>
      </c>
      <c r="H46" s="37">
        <f>'29-Div41-46,48'!H33</f>
        <v>0</v>
      </c>
    </row>
    <row r="47" spans="1:8" ht="19.5" customHeight="1" x14ac:dyDescent="0.25">
      <c r="A47" s="35" t="s">
        <v>112</v>
      </c>
      <c r="B47" s="196" t="s">
        <v>2082</v>
      </c>
      <c r="C47" s="197"/>
      <c r="D47" s="36">
        <f>'29-Div41-46,48'!D37</f>
        <v>0</v>
      </c>
      <c r="E47" s="33" t="str">
        <f t="shared" si="0"/>
        <v xml:space="preserve"> </v>
      </c>
      <c r="F47" s="36">
        <f>'29-Div41-46,48'!F37</f>
        <v>0</v>
      </c>
      <c r="G47" s="36">
        <f>'29-Div41-46,48'!G37</f>
        <v>0</v>
      </c>
      <c r="H47" s="37">
        <f>'29-Div41-46,48'!H37</f>
        <v>0</v>
      </c>
    </row>
    <row r="48" spans="1:8" ht="19.5" customHeight="1" x14ac:dyDescent="0.25">
      <c r="A48" s="35" t="s">
        <v>426</v>
      </c>
      <c r="B48" s="196" t="s">
        <v>427</v>
      </c>
      <c r="C48" s="197"/>
      <c r="D48" s="36">
        <f>'29-Div41-46,48'!D41</f>
        <v>0</v>
      </c>
      <c r="E48" s="33" t="str">
        <f t="shared" si="0"/>
        <v xml:space="preserve"> </v>
      </c>
      <c r="F48" s="36">
        <f>'29-Div41-46,48'!F41</f>
        <v>0</v>
      </c>
      <c r="G48" s="36">
        <f>'29-Div41-46,48'!G41</f>
        <v>0</v>
      </c>
      <c r="H48" s="37">
        <f>'29-Div41-46,48'!H41</f>
        <v>0</v>
      </c>
    </row>
    <row r="49" spans="1:8" ht="19.5" customHeight="1" x14ac:dyDescent="0.25">
      <c r="A49" s="38"/>
      <c r="B49" s="196" t="s">
        <v>26</v>
      </c>
      <c r="C49" s="197"/>
      <c r="D49" s="36">
        <f>SUM(D14:D48)</f>
        <v>0</v>
      </c>
      <c r="E49" s="33" t="str">
        <f t="shared" si="0"/>
        <v xml:space="preserve"> </v>
      </c>
      <c r="F49" s="36">
        <f>SUM(F14:F48)</f>
        <v>0</v>
      </c>
      <c r="G49" s="36">
        <f>SUM(G14:G48)</f>
        <v>0</v>
      </c>
      <c r="H49" s="37">
        <f>SUM(H14:H48)</f>
        <v>0</v>
      </c>
    </row>
    <row r="50" spans="1:8" ht="19.5" customHeight="1" x14ac:dyDescent="0.25">
      <c r="A50" s="38"/>
      <c r="B50" s="196" t="s">
        <v>22</v>
      </c>
      <c r="C50" s="197"/>
      <c r="D50" s="36">
        <f>'30-Change Orders'!D43</f>
        <v>0</v>
      </c>
      <c r="E50" s="33" t="str">
        <f t="shared" si="0"/>
        <v xml:space="preserve"> </v>
      </c>
      <c r="F50" s="36">
        <f>'30-Change Orders'!F43</f>
        <v>0</v>
      </c>
      <c r="G50" s="36">
        <f>'30-Change Orders'!G43</f>
        <v>0</v>
      </c>
      <c r="H50" s="37">
        <f>'30-Change Orders'!H43</f>
        <v>0</v>
      </c>
    </row>
    <row r="51" spans="1:8" ht="19.5" customHeight="1" x14ac:dyDescent="0.25">
      <c r="A51" s="38"/>
      <c r="B51" s="196" t="s">
        <v>23</v>
      </c>
      <c r="C51" s="197"/>
      <c r="D51" s="39"/>
      <c r="E51" s="33" t="str">
        <f t="shared" si="0"/>
        <v xml:space="preserve"> </v>
      </c>
      <c r="F51" s="36">
        <f>'31-Stored Materials'!D26</f>
        <v>0</v>
      </c>
      <c r="G51" s="36">
        <f>'31-Stored Materials'!E26</f>
        <v>0</v>
      </c>
      <c r="H51" s="37">
        <f>'31-Stored Materials'!F26</f>
        <v>0</v>
      </c>
    </row>
    <row r="52" spans="1:8" ht="19.5" customHeight="1" x14ac:dyDescent="0.25">
      <c r="A52" s="38"/>
      <c r="B52" s="196" t="s">
        <v>24</v>
      </c>
      <c r="C52" s="197"/>
      <c r="D52" s="36">
        <f>D49+D51</f>
        <v>0</v>
      </c>
      <c r="E52" s="33" t="str">
        <f t="shared" si="0"/>
        <v xml:space="preserve"> </v>
      </c>
      <c r="F52" s="36">
        <f>F49+F50+F51</f>
        <v>0</v>
      </c>
      <c r="G52" s="36">
        <f>G49+G50+G51</f>
        <v>0</v>
      </c>
      <c r="H52" s="37">
        <f>H49+H50+H51</f>
        <v>0</v>
      </c>
    </row>
    <row r="53" spans="1:8" ht="19.5" customHeight="1" x14ac:dyDescent="0.25">
      <c r="A53" s="38"/>
      <c r="B53" s="196" t="s">
        <v>25</v>
      </c>
      <c r="C53" s="197"/>
      <c r="D53" s="36"/>
      <c r="E53" s="33" t="str">
        <f t="shared" si="0"/>
        <v xml:space="preserve"> </v>
      </c>
      <c r="F53" s="36"/>
      <c r="G53" s="36"/>
      <c r="H53" s="37"/>
    </row>
    <row r="54" spans="1:8" ht="19.5" customHeight="1" thickBot="1" x14ac:dyDescent="0.3">
      <c r="A54" s="40"/>
      <c r="B54" s="199" t="s">
        <v>26</v>
      </c>
      <c r="C54" s="200"/>
      <c r="D54" s="41">
        <f>+D52-D53</f>
        <v>0</v>
      </c>
      <c r="E54" s="42" t="str">
        <f t="shared" si="0"/>
        <v xml:space="preserve"> </v>
      </c>
      <c r="F54" s="41">
        <f>F52-F53</f>
        <v>0</v>
      </c>
      <c r="G54" s="41">
        <f>G52-G53</f>
        <v>0</v>
      </c>
      <c r="H54" s="43">
        <f>H52-H53</f>
        <v>0</v>
      </c>
    </row>
    <row r="55" spans="1:8" ht="13.8" thickTop="1" x14ac:dyDescent="0.25">
      <c r="A55" s="44"/>
      <c r="B55" s="25"/>
      <c r="C55" s="25"/>
      <c r="D55" s="25"/>
      <c r="E55" s="29"/>
      <c r="F55" s="25"/>
      <c r="G55" s="25"/>
      <c r="H55" s="45"/>
    </row>
    <row r="56" spans="1:8" x14ac:dyDescent="0.25">
      <c r="A56" s="46"/>
      <c r="B56" s="201" t="s">
        <v>27</v>
      </c>
      <c r="C56" s="201"/>
      <c r="D56" s="201"/>
      <c r="E56" s="201"/>
      <c r="F56" s="201"/>
      <c r="G56" s="47"/>
      <c r="H56" s="48"/>
    </row>
    <row r="57" spans="1:8" x14ac:dyDescent="0.25">
      <c r="A57" s="46"/>
      <c r="B57" s="201" t="s">
        <v>28</v>
      </c>
      <c r="C57" s="201"/>
      <c r="D57" s="201"/>
      <c r="E57" s="201"/>
      <c r="F57" s="201"/>
      <c r="G57" s="47"/>
      <c r="H57" s="48"/>
    </row>
    <row r="58" spans="1:8" x14ac:dyDescent="0.25">
      <c r="A58" s="46"/>
      <c r="B58" s="201" t="s">
        <v>29</v>
      </c>
      <c r="C58" s="201"/>
      <c r="D58" s="201"/>
      <c r="E58" s="201"/>
      <c r="F58" s="201"/>
      <c r="G58" s="47"/>
      <c r="H58" s="48"/>
    </row>
    <row r="59" spans="1:8" x14ac:dyDescent="0.25">
      <c r="A59" s="46"/>
      <c r="B59" s="26"/>
      <c r="C59" s="47"/>
      <c r="D59" s="47"/>
      <c r="E59" s="49"/>
      <c r="F59" s="47"/>
      <c r="G59" s="47"/>
      <c r="H59" s="48"/>
    </row>
    <row r="60" spans="1:8" x14ac:dyDescent="0.25">
      <c r="A60" s="18"/>
      <c r="B60" s="8"/>
      <c r="C60" s="19"/>
      <c r="D60" s="19"/>
      <c r="E60" s="21"/>
      <c r="F60" s="19"/>
      <c r="G60" s="19"/>
      <c r="H60" s="20"/>
    </row>
    <row r="61" spans="1:8" x14ac:dyDescent="0.25">
      <c r="A61" s="18"/>
      <c r="B61" s="19"/>
      <c r="C61" s="19"/>
      <c r="D61" s="19"/>
      <c r="E61" s="21"/>
      <c r="F61" s="19"/>
      <c r="G61" s="19"/>
      <c r="H61" s="20"/>
    </row>
    <row r="62" spans="1:8" x14ac:dyDescent="0.25">
      <c r="A62" s="18"/>
      <c r="B62" s="202"/>
      <c r="C62" s="202"/>
      <c r="D62" s="19"/>
      <c r="E62" s="203"/>
      <c r="F62" s="203"/>
      <c r="G62" s="203"/>
      <c r="H62" s="20"/>
    </row>
    <row r="63" spans="1:8" x14ac:dyDescent="0.25">
      <c r="A63" s="18"/>
      <c r="B63" s="198" t="s">
        <v>30</v>
      </c>
      <c r="C63" s="198"/>
      <c r="D63" s="19"/>
      <c r="E63" s="198" t="s">
        <v>31</v>
      </c>
      <c r="F63" s="198"/>
      <c r="G63" s="198"/>
      <c r="H63" s="20"/>
    </row>
    <row r="64" spans="1:8" ht="13.8" thickBot="1" x14ac:dyDescent="0.3">
      <c r="A64" s="22"/>
      <c r="B64" s="23"/>
      <c r="C64" s="23"/>
      <c r="D64" s="23"/>
      <c r="E64" s="23"/>
      <c r="F64" s="23"/>
      <c r="G64" s="23"/>
      <c r="H64" s="24"/>
    </row>
    <row r="65" ht="13.8" thickTop="1" x14ac:dyDescent="0.25"/>
  </sheetData>
  <sheetProtection sheet="1" objects="1" scenarios="1" formatCells="0"/>
  <mergeCells count="66">
    <mergeCell ref="B31:C31"/>
    <mergeCell ref="B14:C14"/>
    <mergeCell ref="D10:D13"/>
    <mergeCell ref="A10:A13"/>
    <mergeCell ref="B10:C13"/>
    <mergeCell ref="B18:C18"/>
    <mergeCell ref="B15:C15"/>
    <mergeCell ref="B29:C29"/>
    <mergeCell ref="B16:C16"/>
    <mergeCell ref="B17:C17"/>
    <mergeCell ref="B19:C19"/>
    <mergeCell ref="B20:C20"/>
    <mergeCell ref="B21:C21"/>
    <mergeCell ref="B22:C22"/>
    <mergeCell ref="B26:C26"/>
    <mergeCell ref="B23:C23"/>
    <mergeCell ref="B36:C36"/>
    <mergeCell ref="B35:C35"/>
    <mergeCell ref="B34:C34"/>
    <mergeCell ref="B33:C33"/>
    <mergeCell ref="B32:C32"/>
    <mergeCell ref="B41:C41"/>
    <mergeCell ref="B40:C40"/>
    <mergeCell ref="B39:C39"/>
    <mergeCell ref="B38:C38"/>
    <mergeCell ref="B37:C37"/>
    <mergeCell ref="B47:C47"/>
    <mergeCell ref="B46:C46"/>
    <mergeCell ref="B45:C45"/>
    <mergeCell ref="B43:C43"/>
    <mergeCell ref="B42:C42"/>
    <mergeCell ref="B44:C44"/>
    <mergeCell ref="G10:G13"/>
    <mergeCell ref="E10:F11"/>
    <mergeCell ref="A6:B6"/>
    <mergeCell ref="A8:B8"/>
    <mergeCell ref="A1:E1"/>
    <mergeCell ref="G1:H1"/>
    <mergeCell ref="A2:E2"/>
    <mergeCell ref="G2:H2"/>
    <mergeCell ref="B4:E4"/>
    <mergeCell ref="G4:H4"/>
    <mergeCell ref="G6:H6"/>
    <mergeCell ref="G8:H8"/>
    <mergeCell ref="C6:E6"/>
    <mergeCell ref="C8:E8"/>
    <mergeCell ref="H10:H13"/>
    <mergeCell ref="B24:C24"/>
    <mergeCell ref="B25:C25"/>
    <mergeCell ref="B27:C27"/>
    <mergeCell ref="B28:C28"/>
    <mergeCell ref="B30:C30"/>
    <mergeCell ref="B48:C48"/>
    <mergeCell ref="B49:C49"/>
    <mergeCell ref="E63:G63"/>
    <mergeCell ref="B51:C51"/>
    <mergeCell ref="B50:C50"/>
    <mergeCell ref="B52:C52"/>
    <mergeCell ref="B53:C53"/>
    <mergeCell ref="B54:C54"/>
    <mergeCell ref="B63:C63"/>
    <mergeCell ref="B56:F56"/>
    <mergeCell ref="B57:F57"/>
    <mergeCell ref="B58:F58"/>
    <mergeCell ref="B62:C62"/>
    <mergeCell ref="E62:G62"/>
  </mergeCells>
  <pageMargins left="0.7" right="0.7" top="0.75" bottom="0.75" header="0.3" footer="0.3"/>
  <pageSetup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9"/>
  <sheetViews>
    <sheetView topLeftCell="A19"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2273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5" customHeight="1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ht="12.75" customHeight="1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29"/>
      <c r="F13" s="30"/>
      <c r="G13" s="208"/>
      <c r="H13" s="223"/>
    </row>
    <row r="14" spans="1:8" x14ac:dyDescent="0.25">
      <c r="A14" s="134" t="s">
        <v>79</v>
      </c>
      <c r="B14" s="298" t="s">
        <v>16</v>
      </c>
      <c r="C14" s="299"/>
      <c r="D14" s="135"/>
      <c r="E14" s="136"/>
      <c r="F14" s="137"/>
      <c r="G14" s="137"/>
      <c r="H14" s="138"/>
    </row>
    <row r="15" spans="1:8" x14ac:dyDescent="0.25">
      <c r="A15" s="110" t="s">
        <v>156</v>
      </c>
      <c r="B15" s="310" t="s">
        <v>157</v>
      </c>
      <c r="C15" s="311"/>
      <c r="D15" s="132"/>
      <c r="E15" s="12" t="str">
        <f t="shared" ref="E15:E58" si="0">IF(D15=0," ",F15/D15)</f>
        <v xml:space="preserve"> </v>
      </c>
      <c r="F15" s="132"/>
      <c r="G15" s="132"/>
      <c r="H15" s="37">
        <f t="shared" ref="H15:H57" si="1">F15-G15</f>
        <v>0</v>
      </c>
    </row>
    <row r="16" spans="1:8" x14ac:dyDescent="0.25">
      <c r="A16" s="110" t="s">
        <v>795</v>
      </c>
      <c r="B16" s="310" t="s">
        <v>796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797</v>
      </c>
      <c r="B17" s="310" t="s">
        <v>798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799</v>
      </c>
      <c r="B18" s="310" t="s">
        <v>800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158</v>
      </c>
      <c r="B19" s="310" t="s">
        <v>159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801</v>
      </c>
      <c r="B20" s="310" t="s">
        <v>802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803</v>
      </c>
      <c r="B21" s="310" t="s">
        <v>804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805</v>
      </c>
      <c r="B22" s="310" t="s">
        <v>2132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806</v>
      </c>
      <c r="B23" s="310" t="s">
        <v>807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808</v>
      </c>
      <c r="B24" s="310" t="s">
        <v>809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810</v>
      </c>
      <c r="B25" s="310" t="s">
        <v>811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812</v>
      </c>
      <c r="B26" s="310" t="s">
        <v>813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160</v>
      </c>
      <c r="B27" s="310" t="s">
        <v>161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814</v>
      </c>
      <c r="B28" s="310" t="s">
        <v>815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816</v>
      </c>
      <c r="B29" s="310" t="s">
        <v>817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162</v>
      </c>
      <c r="B30" s="310" t="s">
        <v>163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818</v>
      </c>
      <c r="B31" s="310" t="s">
        <v>819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820</v>
      </c>
      <c r="B32" s="310" t="s">
        <v>821</v>
      </c>
      <c r="C32" s="311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822</v>
      </c>
      <c r="B33" s="310" t="s">
        <v>823</v>
      </c>
      <c r="C33" s="311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824</v>
      </c>
      <c r="B34" s="310" t="s">
        <v>825</v>
      </c>
      <c r="C34" s="311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826</v>
      </c>
      <c r="B35" s="310" t="s">
        <v>827</v>
      </c>
      <c r="C35" s="311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164</v>
      </c>
      <c r="B36" s="310" t="s">
        <v>165</v>
      </c>
      <c r="C36" s="311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 t="s">
        <v>828</v>
      </c>
      <c r="B37" s="310" t="s">
        <v>829</v>
      </c>
      <c r="C37" s="311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830</v>
      </c>
      <c r="B38" s="310" t="s">
        <v>831</v>
      </c>
      <c r="C38" s="311"/>
      <c r="D38" s="132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10" t="s">
        <v>832</v>
      </c>
      <c r="B39" s="310" t="s">
        <v>833</v>
      </c>
      <c r="C39" s="311"/>
      <c r="D39" s="132"/>
      <c r="E39" s="12" t="str">
        <f t="shared" si="0"/>
        <v xml:space="preserve"> </v>
      </c>
      <c r="F39" s="132"/>
      <c r="G39" s="132"/>
      <c r="H39" s="37">
        <f t="shared" si="1"/>
        <v>0</v>
      </c>
    </row>
    <row r="40" spans="1:8" x14ac:dyDescent="0.25">
      <c r="A40" s="110" t="s">
        <v>834</v>
      </c>
      <c r="B40" s="310" t="s">
        <v>835</v>
      </c>
      <c r="C40" s="311"/>
      <c r="D40" s="132"/>
      <c r="E40" s="12" t="str">
        <f t="shared" si="0"/>
        <v xml:space="preserve"> </v>
      </c>
      <c r="F40" s="132"/>
      <c r="G40" s="132"/>
      <c r="H40" s="37">
        <f t="shared" si="1"/>
        <v>0</v>
      </c>
    </row>
    <row r="41" spans="1:8" x14ac:dyDescent="0.25">
      <c r="A41" s="110" t="s">
        <v>836</v>
      </c>
      <c r="B41" s="310" t="s">
        <v>837</v>
      </c>
      <c r="C41" s="311"/>
      <c r="D41" s="132"/>
      <c r="E41" s="12" t="str">
        <f t="shared" si="0"/>
        <v xml:space="preserve"> </v>
      </c>
      <c r="F41" s="132"/>
      <c r="G41" s="132"/>
      <c r="H41" s="37">
        <f t="shared" si="1"/>
        <v>0</v>
      </c>
    </row>
    <row r="42" spans="1:8" x14ac:dyDescent="0.25">
      <c r="A42" s="110" t="s">
        <v>166</v>
      </c>
      <c r="B42" s="310" t="s">
        <v>167</v>
      </c>
      <c r="C42" s="311"/>
      <c r="D42" s="132"/>
      <c r="E42" s="12" t="str">
        <f t="shared" si="0"/>
        <v xml:space="preserve"> </v>
      </c>
      <c r="F42" s="132"/>
      <c r="G42" s="132"/>
      <c r="H42" s="37">
        <f t="shared" si="1"/>
        <v>0</v>
      </c>
    </row>
    <row r="43" spans="1:8" x14ac:dyDescent="0.25">
      <c r="A43" s="110" t="s">
        <v>838</v>
      </c>
      <c r="B43" s="310" t="s">
        <v>839</v>
      </c>
      <c r="C43" s="311"/>
      <c r="D43" s="132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840</v>
      </c>
      <c r="B44" s="310" t="s">
        <v>841</v>
      </c>
      <c r="C44" s="311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10" t="s">
        <v>842</v>
      </c>
      <c r="B45" s="310" t="s">
        <v>843</v>
      </c>
      <c r="C45" s="311"/>
      <c r="D45" s="132"/>
      <c r="E45" s="12" t="str">
        <f t="shared" si="0"/>
        <v xml:space="preserve"> </v>
      </c>
      <c r="F45" s="132"/>
      <c r="G45" s="132"/>
      <c r="H45" s="37">
        <f t="shared" si="1"/>
        <v>0</v>
      </c>
    </row>
    <row r="46" spans="1:8" x14ac:dyDescent="0.25">
      <c r="A46" s="110" t="s">
        <v>844</v>
      </c>
      <c r="B46" s="310" t="s">
        <v>845</v>
      </c>
      <c r="C46" s="311"/>
      <c r="D46" s="132"/>
      <c r="E46" s="12" t="str">
        <f t="shared" si="0"/>
        <v xml:space="preserve"> </v>
      </c>
      <c r="F46" s="132"/>
      <c r="G46" s="132"/>
      <c r="H46" s="37">
        <f t="shared" si="1"/>
        <v>0</v>
      </c>
    </row>
    <row r="47" spans="1:8" x14ac:dyDescent="0.25">
      <c r="A47" s="110" t="s">
        <v>846</v>
      </c>
      <c r="B47" s="310" t="s">
        <v>847</v>
      </c>
      <c r="C47" s="311"/>
      <c r="D47" s="132"/>
      <c r="E47" s="12" t="str">
        <f t="shared" si="0"/>
        <v xml:space="preserve"> </v>
      </c>
      <c r="F47" s="132"/>
      <c r="G47" s="132"/>
      <c r="H47" s="37">
        <f t="shared" si="1"/>
        <v>0</v>
      </c>
    </row>
    <row r="48" spans="1:8" x14ac:dyDescent="0.25">
      <c r="A48" s="110" t="s">
        <v>848</v>
      </c>
      <c r="B48" s="310" t="s">
        <v>849</v>
      </c>
      <c r="C48" s="311"/>
      <c r="D48" s="132"/>
      <c r="E48" s="12" t="str">
        <f t="shared" si="0"/>
        <v xml:space="preserve"> </v>
      </c>
      <c r="F48" s="132"/>
      <c r="G48" s="132"/>
      <c r="H48" s="37">
        <f t="shared" si="1"/>
        <v>0</v>
      </c>
    </row>
    <row r="49" spans="1:8" x14ac:dyDescent="0.25">
      <c r="A49" s="110" t="s">
        <v>850</v>
      </c>
      <c r="B49" s="310" t="s">
        <v>851</v>
      </c>
      <c r="C49" s="311"/>
      <c r="D49" s="132"/>
      <c r="E49" s="12" t="str">
        <f t="shared" si="0"/>
        <v xml:space="preserve"> </v>
      </c>
      <c r="F49" s="132"/>
      <c r="G49" s="132"/>
      <c r="H49" s="37">
        <f t="shared" si="1"/>
        <v>0</v>
      </c>
    </row>
    <row r="50" spans="1:8" x14ac:dyDescent="0.25">
      <c r="A50" s="110" t="s">
        <v>852</v>
      </c>
      <c r="B50" s="310" t="s">
        <v>853</v>
      </c>
      <c r="C50" s="311"/>
      <c r="D50" s="132"/>
      <c r="E50" s="12" t="str">
        <f t="shared" si="0"/>
        <v xml:space="preserve"> </v>
      </c>
      <c r="F50" s="132"/>
      <c r="G50" s="132"/>
      <c r="H50" s="37">
        <f t="shared" si="1"/>
        <v>0</v>
      </c>
    </row>
    <row r="51" spans="1:8" x14ac:dyDescent="0.25">
      <c r="A51" s="110" t="s">
        <v>168</v>
      </c>
      <c r="B51" s="310" t="s">
        <v>169</v>
      </c>
      <c r="C51" s="311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x14ac:dyDescent="0.25">
      <c r="A52" s="110" t="s">
        <v>854</v>
      </c>
      <c r="B52" s="310" t="s">
        <v>855</v>
      </c>
      <c r="C52" s="311"/>
      <c r="D52" s="132"/>
      <c r="E52" s="12" t="str">
        <f t="shared" si="0"/>
        <v xml:space="preserve"> </v>
      </c>
      <c r="F52" s="132"/>
      <c r="G52" s="132"/>
      <c r="H52" s="37">
        <f t="shared" si="1"/>
        <v>0</v>
      </c>
    </row>
    <row r="53" spans="1:8" x14ac:dyDescent="0.25">
      <c r="A53" s="110" t="s">
        <v>856</v>
      </c>
      <c r="B53" s="310" t="s">
        <v>857</v>
      </c>
      <c r="C53" s="311"/>
      <c r="D53" s="132"/>
      <c r="E53" s="12" t="str">
        <f t="shared" si="0"/>
        <v xml:space="preserve"> </v>
      </c>
      <c r="F53" s="132"/>
      <c r="G53" s="132"/>
      <c r="H53" s="37">
        <f t="shared" si="1"/>
        <v>0</v>
      </c>
    </row>
    <row r="54" spans="1:8" x14ac:dyDescent="0.25">
      <c r="A54" s="110" t="s">
        <v>858</v>
      </c>
      <c r="B54" s="310" t="s">
        <v>859</v>
      </c>
      <c r="C54" s="311"/>
      <c r="D54" s="132"/>
      <c r="E54" s="12" t="str">
        <f t="shared" si="0"/>
        <v xml:space="preserve"> </v>
      </c>
      <c r="F54" s="132"/>
      <c r="G54" s="132"/>
      <c r="H54" s="37">
        <f t="shared" si="1"/>
        <v>0</v>
      </c>
    </row>
    <row r="55" spans="1:8" x14ac:dyDescent="0.25">
      <c r="A55" s="110" t="s">
        <v>860</v>
      </c>
      <c r="B55" s="310" t="s">
        <v>861</v>
      </c>
      <c r="C55" s="311"/>
      <c r="D55" s="132"/>
      <c r="E55" s="12" t="str">
        <f t="shared" si="0"/>
        <v xml:space="preserve"> </v>
      </c>
      <c r="F55" s="132"/>
      <c r="G55" s="132"/>
      <c r="H55" s="37">
        <f t="shared" si="1"/>
        <v>0</v>
      </c>
    </row>
    <row r="56" spans="1:8" x14ac:dyDescent="0.25">
      <c r="A56" s="110" t="s">
        <v>862</v>
      </c>
      <c r="B56" s="310" t="s">
        <v>863</v>
      </c>
      <c r="C56" s="311"/>
      <c r="D56" s="132"/>
      <c r="E56" s="12" t="str">
        <f t="shared" si="0"/>
        <v xml:space="preserve"> </v>
      </c>
      <c r="F56" s="132"/>
      <c r="G56" s="132"/>
      <c r="H56" s="37">
        <f t="shared" si="1"/>
        <v>0</v>
      </c>
    </row>
    <row r="57" spans="1:8" x14ac:dyDescent="0.25">
      <c r="A57" s="110"/>
      <c r="B57" s="310" t="s">
        <v>50</v>
      </c>
      <c r="C57" s="311"/>
      <c r="D57" s="132"/>
      <c r="E57" s="12" t="str">
        <f t="shared" si="0"/>
        <v xml:space="preserve"> </v>
      </c>
      <c r="F57" s="132"/>
      <c r="G57" s="132"/>
      <c r="H57" s="37">
        <f t="shared" si="1"/>
        <v>0</v>
      </c>
    </row>
    <row r="58" spans="1:8" ht="13.8" thickBot="1" x14ac:dyDescent="0.3">
      <c r="A58" s="111"/>
      <c r="B58" s="308" t="s">
        <v>2094</v>
      </c>
      <c r="C58" s="309"/>
      <c r="D58" s="139">
        <f>SUM(D15:D57)</f>
        <v>0</v>
      </c>
      <c r="E58" s="112" t="str">
        <f t="shared" si="0"/>
        <v xml:space="preserve"> </v>
      </c>
      <c r="F58" s="139">
        <f>SUM(F15:F57)</f>
        <v>0</v>
      </c>
      <c r="G58" s="139">
        <f>SUM(G15:G57)</f>
        <v>0</v>
      </c>
      <c r="H58" s="140">
        <f>SUM(H15:H57)</f>
        <v>0</v>
      </c>
    </row>
    <row r="59" spans="1:8" ht="13.8" thickTop="1" x14ac:dyDescent="0.25"/>
  </sheetData>
  <sheetProtection sheet="1" objects="1" scenarios="1" formatCells="0"/>
  <mergeCells count="63">
    <mergeCell ref="B56:C56"/>
    <mergeCell ref="B48:C48"/>
    <mergeCell ref="B49:C49"/>
    <mergeCell ref="B50:C50"/>
    <mergeCell ref="B52:C52"/>
    <mergeCell ref="B53:C53"/>
    <mergeCell ref="B45:C45"/>
    <mergeCell ref="B46:C46"/>
    <mergeCell ref="B47:C47"/>
    <mergeCell ref="B54:C54"/>
    <mergeCell ref="B55:C55"/>
    <mergeCell ref="B39:C39"/>
    <mergeCell ref="B40:C40"/>
    <mergeCell ref="B41:C41"/>
    <mergeCell ref="B43:C43"/>
    <mergeCell ref="B44:C44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10:C13"/>
    <mergeCell ref="A6:B6"/>
    <mergeCell ref="A8:B8"/>
    <mergeCell ref="B25:C25"/>
    <mergeCell ref="B26:C26"/>
    <mergeCell ref="A1:E1"/>
    <mergeCell ref="G1:H1"/>
    <mergeCell ref="A2:E2"/>
    <mergeCell ref="G2:H2"/>
    <mergeCell ref="B14:C14"/>
    <mergeCell ref="E10:F11"/>
    <mergeCell ref="G10:G13"/>
    <mergeCell ref="H10:H13"/>
    <mergeCell ref="D10:D13"/>
    <mergeCell ref="B4:E4"/>
    <mergeCell ref="G4:H4"/>
    <mergeCell ref="C6:E6"/>
    <mergeCell ref="G6:H6"/>
    <mergeCell ref="C8:E8"/>
    <mergeCell ref="G8:H8"/>
    <mergeCell ref="A10:A13"/>
    <mergeCell ref="B57:C57"/>
    <mergeCell ref="B58:C58"/>
    <mergeCell ref="B15:C15"/>
    <mergeCell ref="B19:C19"/>
    <mergeCell ref="B27:C27"/>
    <mergeCell ref="B30:C30"/>
    <mergeCell ref="B42:C42"/>
    <mergeCell ref="B51:C51"/>
    <mergeCell ref="B16:C16"/>
    <mergeCell ref="B17:C17"/>
    <mergeCell ref="B18:C18"/>
    <mergeCell ref="B20:C20"/>
    <mergeCell ref="B21:C21"/>
    <mergeCell ref="B22:C22"/>
    <mergeCell ref="B23:C23"/>
    <mergeCell ref="B24:C24"/>
  </mergeCells>
  <pageMargins left="0.7" right="0.7" top="0.75" bottom="0.75" header="0.3" footer="0.3"/>
  <pageSetup scale="8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60"/>
  <sheetViews>
    <sheetView topLeftCell="A16"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2274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ht="12.75" customHeight="1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29"/>
      <c r="F13" s="30"/>
      <c r="G13" s="208"/>
      <c r="H13" s="223"/>
    </row>
    <row r="14" spans="1:8" x14ac:dyDescent="0.25">
      <c r="A14" s="109" t="s">
        <v>80</v>
      </c>
      <c r="B14" s="304" t="s">
        <v>198</v>
      </c>
      <c r="C14" s="305"/>
      <c r="D14" s="137"/>
      <c r="E14" s="136"/>
      <c r="F14" s="137"/>
      <c r="G14" s="137"/>
      <c r="H14" s="143"/>
    </row>
    <row r="15" spans="1:8" x14ac:dyDescent="0.25">
      <c r="A15" s="110" t="s">
        <v>428</v>
      </c>
      <c r="B15" s="296" t="s">
        <v>429</v>
      </c>
      <c r="C15" s="297"/>
      <c r="D15" s="132"/>
      <c r="E15" s="12" t="str">
        <f t="shared" ref="E15:E59" si="0">IF(D15=0," ",F15/D15)</f>
        <v xml:space="preserve"> </v>
      </c>
      <c r="F15" s="132"/>
      <c r="G15" s="132"/>
      <c r="H15" s="37">
        <f t="shared" ref="H15:H58" si="1">F15-G15</f>
        <v>0</v>
      </c>
    </row>
    <row r="16" spans="1:8" x14ac:dyDescent="0.25">
      <c r="A16" s="110" t="s">
        <v>864</v>
      </c>
      <c r="B16" s="296" t="s">
        <v>865</v>
      </c>
      <c r="C16" s="297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866</v>
      </c>
      <c r="B17" s="296" t="s">
        <v>2133</v>
      </c>
      <c r="C17" s="297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867</v>
      </c>
      <c r="B18" s="296" t="s">
        <v>2134</v>
      </c>
      <c r="C18" s="297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170</v>
      </c>
      <c r="B19" s="296" t="s">
        <v>51</v>
      </c>
      <c r="C19" s="297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868</v>
      </c>
      <c r="B20" s="296" t="s">
        <v>869</v>
      </c>
      <c r="C20" s="297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870</v>
      </c>
      <c r="B21" s="296" t="s">
        <v>871</v>
      </c>
      <c r="C21" s="297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872</v>
      </c>
      <c r="B22" s="296" t="s">
        <v>873</v>
      </c>
      <c r="C22" s="297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874</v>
      </c>
      <c r="B23" s="296" t="s">
        <v>875</v>
      </c>
      <c r="C23" s="297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876</v>
      </c>
      <c r="B24" s="296" t="s">
        <v>877</v>
      </c>
      <c r="C24" s="297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878</v>
      </c>
      <c r="B25" s="296" t="s">
        <v>879</v>
      </c>
      <c r="C25" s="297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880</v>
      </c>
      <c r="B26" s="296" t="s">
        <v>2135</v>
      </c>
      <c r="C26" s="297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881</v>
      </c>
      <c r="B27" s="296" t="s">
        <v>882</v>
      </c>
      <c r="C27" s="297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171</v>
      </c>
      <c r="B28" s="296" t="s">
        <v>52</v>
      </c>
      <c r="C28" s="297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883</v>
      </c>
      <c r="B29" s="296" t="s">
        <v>884</v>
      </c>
      <c r="C29" s="297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885</v>
      </c>
      <c r="B30" s="296" t="s">
        <v>886</v>
      </c>
      <c r="C30" s="297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887</v>
      </c>
      <c r="B31" s="296" t="s">
        <v>888</v>
      </c>
      <c r="C31" s="297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172</v>
      </c>
      <c r="B32" s="296" t="s">
        <v>53</v>
      </c>
      <c r="C32" s="297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889</v>
      </c>
      <c r="B33" s="296" t="s">
        <v>2136</v>
      </c>
      <c r="C33" s="297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890</v>
      </c>
      <c r="B34" s="296" t="s">
        <v>891</v>
      </c>
      <c r="C34" s="297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892</v>
      </c>
      <c r="B35" s="296" t="s">
        <v>893</v>
      </c>
      <c r="C35" s="297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894</v>
      </c>
      <c r="B36" s="296" t="s">
        <v>895</v>
      </c>
      <c r="C36" s="297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 t="s">
        <v>896</v>
      </c>
      <c r="B37" s="296" t="s">
        <v>897</v>
      </c>
      <c r="C37" s="297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898</v>
      </c>
      <c r="B38" s="296" t="s">
        <v>899</v>
      </c>
      <c r="C38" s="297"/>
      <c r="D38" s="132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10" t="s">
        <v>900</v>
      </c>
      <c r="B39" s="296" t="s">
        <v>901</v>
      </c>
      <c r="C39" s="297"/>
      <c r="D39" s="132"/>
      <c r="E39" s="12" t="str">
        <f t="shared" si="0"/>
        <v xml:space="preserve"> </v>
      </c>
      <c r="F39" s="132"/>
      <c r="G39" s="132"/>
      <c r="H39" s="37">
        <f t="shared" si="1"/>
        <v>0</v>
      </c>
    </row>
    <row r="40" spans="1:8" x14ac:dyDescent="0.25">
      <c r="A40" s="110" t="s">
        <v>173</v>
      </c>
      <c r="B40" s="296" t="s">
        <v>174</v>
      </c>
      <c r="C40" s="297"/>
      <c r="D40" s="132"/>
      <c r="E40" s="12" t="str">
        <f t="shared" si="0"/>
        <v xml:space="preserve"> </v>
      </c>
      <c r="F40" s="132"/>
      <c r="G40" s="132"/>
      <c r="H40" s="37">
        <f t="shared" si="1"/>
        <v>0</v>
      </c>
    </row>
    <row r="41" spans="1:8" x14ac:dyDescent="0.25">
      <c r="A41" s="110" t="s">
        <v>902</v>
      </c>
      <c r="B41" s="296" t="s">
        <v>2137</v>
      </c>
      <c r="C41" s="297"/>
      <c r="D41" s="132"/>
      <c r="E41" s="12" t="str">
        <f t="shared" si="0"/>
        <v xml:space="preserve"> </v>
      </c>
      <c r="F41" s="132"/>
      <c r="G41" s="132"/>
      <c r="H41" s="37">
        <f t="shared" si="1"/>
        <v>0</v>
      </c>
    </row>
    <row r="42" spans="1:8" x14ac:dyDescent="0.25">
      <c r="A42" s="110" t="s">
        <v>903</v>
      </c>
      <c r="B42" s="296" t="s">
        <v>904</v>
      </c>
      <c r="C42" s="297"/>
      <c r="D42" s="132"/>
      <c r="E42" s="12" t="str">
        <f t="shared" si="0"/>
        <v xml:space="preserve"> </v>
      </c>
      <c r="F42" s="132"/>
      <c r="G42" s="132"/>
      <c r="H42" s="37">
        <f t="shared" si="1"/>
        <v>0</v>
      </c>
    </row>
    <row r="43" spans="1:8" x14ac:dyDescent="0.25">
      <c r="A43" s="110" t="s">
        <v>905</v>
      </c>
      <c r="B43" s="296" t="s">
        <v>906</v>
      </c>
      <c r="C43" s="297"/>
      <c r="D43" s="132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175</v>
      </c>
      <c r="B44" s="296" t="s">
        <v>54</v>
      </c>
      <c r="C44" s="297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10" t="s">
        <v>908</v>
      </c>
      <c r="B45" s="296" t="s">
        <v>907</v>
      </c>
      <c r="C45" s="297"/>
      <c r="D45" s="132"/>
      <c r="E45" s="12" t="str">
        <f t="shared" si="0"/>
        <v xml:space="preserve"> </v>
      </c>
      <c r="F45" s="132"/>
      <c r="G45" s="132"/>
      <c r="H45" s="37">
        <f t="shared" si="1"/>
        <v>0</v>
      </c>
    </row>
    <row r="46" spans="1:8" x14ac:dyDescent="0.25">
      <c r="A46" s="110" t="s">
        <v>909</v>
      </c>
      <c r="B46" s="296" t="s">
        <v>910</v>
      </c>
      <c r="C46" s="297"/>
      <c r="D46" s="132"/>
      <c r="E46" s="12" t="str">
        <f t="shared" si="0"/>
        <v xml:space="preserve"> </v>
      </c>
      <c r="F46" s="132"/>
      <c r="G46" s="132"/>
      <c r="H46" s="37">
        <f t="shared" si="1"/>
        <v>0</v>
      </c>
    </row>
    <row r="47" spans="1:8" x14ac:dyDescent="0.25">
      <c r="A47" s="110" t="s">
        <v>911</v>
      </c>
      <c r="B47" s="296" t="s">
        <v>912</v>
      </c>
      <c r="C47" s="297"/>
      <c r="D47" s="132"/>
      <c r="E47" s="12" t="str">
        <f t="shared" si="0"/>
        <v xml:space="preserve"> </v>
      </c>
      <c r="F47" s="132"/>
      <c r="G47" s="132"/>
      <c r="H47" s="37">
        <f t="shared" si="1"/>
        <v>0</v>
      </c>
    </row>
    <row r="48" spans="1:8" x14ac:dyDescent="0.25">
      <c r="A48" s="110" t="s">
        <v>913</v>
      </c>
      <c r="B48" s="296" t="s">
        <v>914</v>
      </c>
      <c r="C48" s="297"/>
      <c r="D48" s="132"/>
      <c r="E48" s="12" t="str">
        <f t="shared" si="0"/>
        <v xml:space="preserve"> </v>
      </c>
      <c r="F48" s="132"/>
      <c r="G48" s="132"/>
      <c r="H48" s="37">
        <f t="shared" si="1"/>
        <v>0</v>
      </c>
    </row>
    <row r="49" spans="1:8" x14ac:dyDescent="0.25">
      <c r="A49" s="110" t="s">
        <v>915</v>
      </c>
      <c r="B49" s="296" t="s">
        <v>916</v>
      </c>
      <c r="C49" s="297"/>
      <c r="D49" s="132"/>
      <c r="E49" s="12" t="str">
        <f t="shared" si="0"/>
        <v xml:space="preserve"> </v>
      </c>
      <c r="F49" s="132"/>
      <c r="G49" s="132"/>
      <c r="H49" s="37">
        <f t="shared" si="1"/>
        <v>0</v>
      </c>
    </row>
    <row r="50" spans="1:8" x14ac:dyDescent="0.25">
      <c r="A50" s="110" t="s">
        <v>176</v>
      </c>
      <c r="B50" s="296" t="s">
        <v>177</v>
      </c>
      <c r="C50" s="297"/>
      <c r="D50" s="132"/>
      <c r="E50" s="12" t="str">
        <f t="shared" si="0"/>
        <v xml:space="preserve"> </v>
      </c>
      <c r="F50" s="132"/>
      <c r="G50" s="132"/>
      <c r="H50" s="37">
        <f t="shared" si="1"/>
        <v>0</v>
      </c>
    </row>
    <row r="51" spans="1:8" x14ac:dyDescent="0.25">
      <c r="A51" s="110" t="s">
        <v>917</v>
      </c>
      <c r="B51" s="296" t="s">
        <v>918</v>
      </c>
      <c r="C51" s="297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x14ac:dyDescent="0.25">
      <c r="A52" s="110" t="s">
        <v>919</v>
      </c>
      <c r="B52" s="296" t="s">
        <v>920</v>
      </c>
      <c r="C52" s="297"/>
      <c r="D52" s="132"/>
      <c r="E52" s="12" t="str">
        <f t="shared" si="0"/>
        <v xml:space="preserve"> </v>
      </c>
      <c r="F52" s="132"/>
      <c r="G52" s="132"/>
      <c r="H52" s="37">
        <f t="shared" si="1"/>
        <v>0</v>
      </c>
    </row>
    <row r="53" spans="1:8" x14ac:dyDescent="0.25">
      <c r="A53" s="110" t="s">
        <v>921</v>
      </c>
      <c r="B53" s="296" t="s">
        <v>922</v>
      </c>
      <c r="C53" s="297"/>
      <c r="D53" s="132"/>
      <c r="E53" s="12" t="str">
        <f t="shared" si="0"/>
        <v xml:space="preserve"> </v>
      </c>
      <c r="F53" s="132"/>
      <c r="G53" s="132"/>
      <c r="H53" s="37">
        <f t="shared" si="1"/>
        <v>0</v>
      </c>
    </row>
    <row r="54" spans="1:8" x14ac:dyDescent="0.25">
      <c r="A54" s="110" t="s">
        <v>923</v>
      </c>
      <c r="B54" s="296" t="s">
        <v>924</v>
      </c>
      <c r="C54" s="297"/>
      <c r="D54" s="132"/>
      <c r="E54" s="12" t="str">
        <f t="shared" si="0"/>
        <v xml:space="preserve"> </v>
      </c>
      <c r="F54" s="132"/>
      <c r="G54" s="132"/>
      <c r="H54" s="37">
        <f t="shared" si="1"/>
        <v>0</v>
      </c>
    </row>
    <row r="55" spans="1:8" x14ac:dyDescent="0.25">
      <c r="A55" s="110" t="s">
        <v>179</v>
      </c>
      <c r="B55" s="296" t="s">
        <v>178</v>
      </c>
      <c r="C55" s="297"/>
      <c r="D55" s="132"/>
      <c r="E55" s="12" t="str">
        <f t="shared" si="0"/>
        <v xml:space="preserve"> </v>
      </c>
      <c r="F55" s="132"/>
      <c r="G55" s="132"/>
      <c r="H55" s="37">
        <f t="shared" si="1"/>
        <v>0</v>
      </c>
    </row>
    <row r="56" spans="1:8" x14ac:dyDescent="0.25">
      <c r="A56" s="110" t="s">
        <v>925</v>
      </c>
      <c r="B56" s="296" t="s">
        <v>926</v>
      </c>
      <c r="C56" s="297"/>
      <c r="D56" s="141"/>
      <c r="E56" s="12" t="str">
        <f t="shared" si="0"/>
        <v xml:space="preserve"> </v>
      </c>
      <c r="F56" s="142"/>
      <c r="G56" s="141"/>
      <c r="H56" s="37">
        <f t="shared" si="1"/>
        <v>0</v>
      </c>
    </row>
    <row r="57" spans="1:8" x14ac:dyDescent="0.25">
      <c r="A57" s="110" t="s">
        <v>927</v>
      </c>
      <c r="B57" s="296" t="s">
        <v>928</v>
      </c>
      <c r="C57" s="297"/>
      <c r="D57" s="141"/>
      <c r="E57" s="12" t="str">
        <f t="shared" si="0"/>
        <v xml:space="preserve"> </v>
      </c>
      <c r="F57" s="142"/>
      <c r="G57" s="141"/>
      <c r="H57" s="37">
        <f t="shared" si="1"/>
        <v>0</v>
      </c>
    </row>
    <row r="58" spans="1:8" x14ac:dyDescent="0.25">
      <c r="A58" s="144"/>
      <c r="B58" s="296" t="s">
        <v>50</v>
      </c>
      <c r="C58" s="297"/>
      <c r="D58" s="141"/>
      <c r="E58" s="12" t="str">
        <f t="shared" si="0"/>
        <v xml:space="preserve"> </v>
      </c>
      <c r="F58" s="142"/>
      <c r="G58" s="141"/>
      <c r="H58" s="37">
        <f t="shared" si="1"/>
        <v>0</v>
      </c>
    </row>
    <row r="59" spans="1:8" ht="13.8" thickBot="1" x14ac:dyDescent="0.3">
      <c r="A59" s="145"/>
      <c r="B59" s="306" t="s">
        <v>2118</v>
      </c>
      <c r="C59" s="307"/>
      <c r="D59" s="146">
        <f>SUM(D15:D58)</f>
        <v>0</v>
      </c>
      <c r="E59" s="112" t="str">
        <f t="shared" si="0"/>
        <v xml:space="preserve"> </v>
      </c>
      <c r="F59" s="146">
        <f>SUM(F15:F58)</f>
        <v>0</v>
      </c>
      <c r="G59" s="146">
        <f>SUM(G15:G58)</f>
        <v>0</v>
      </c>
      <c r="H59" s="147">
        <f>SUM(H15:H58)</f>
        <v>0</v>
      </c>
    </row>
    <row r="60" spans="1:8" ht="13.8" thickTop="1" x14ac:dyDescent="0.25"/>
  </sheetData>
  <sheetProtection sheet="1" objects="1" scenarios="1" formatCells="0"/>
  <mergeCells count="64">
    <mergeCell ref="B47:C47"/>
    <mergeCell ref="B48:C48"/>
    <mergeCell ref="B49:C49"/>
    <mergeCell ref="B57:C57"/>
    <mergeCell ref="B58:C58"/>
    <mergeCell ref="B51:C51"/>
    <mergeCell ref="B52:C52"/>
    <mergeCell ref="B53:C53"/>
    <mergeCell ref="B54:C54"/>
    <mergeCell ref="B56:C56"/>
    <mergeCell ref="B55:C55"/>
    <mergeCell ref="B50:C50"/>
    <mergeCell ref="B42:C42"/>
    <mergeCell ref="B43:C43"/>
    <mergeCell ref="B40:C40"/>
    <mergeCell ref="B45:C45"/>
    <mergeCell ref="B46:C46"/>
    <mergeCell ref="B44:C44"/>
    <mergeCell ref="A8:B8"/>
    <mergeCell ref="B59:C59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A1:E1"/>
    <mergeCell ref="G1:H1"/>
    <mergeCell ref="A2:E2"/>
    <mergeCell ref="G2:H2"/>
    <mergeCell ref="B19:C19"/>
    <mergeCell ref="H10:H13"/>
    <mergeCell ref="D10:D13"/>
    <mergeCell ref="B4:E4"/>
    <mergeCell ref="G4:H4"/>
    <mergeCell ref="C6:E6"/>
    <mergeCell ref="G6:H6"/>
    <mergeCell ref="C8:E8"/>
    <mergeCell ref="G8:H8"/>
    <mergeCell ref="A10:A13"/>
    <mergeCell ref="B10:C13"/>
    <mergeCell ref="A6:B6"/>
    <mergeCell ref="E10:F11"/>
    <mergeCell ref="G10:G13"/>
    <mergeCell ref="B32:C32"/>
    <mergeCell ref="B28:C28"/>
    <mergeCell ref="B30:C30"/>
    <mergeCell ref="B31:C31"/>
    <mergeCell ref="B38:C38"/>
    <mergeCell ref="B39:C39"/>
    <mergeCell ref="B41:C41"/>
    <mergeCell ref="B33:C33"/>
    <mergeCell ref="B34:C34"/>
    <mergeCell ref="B35:C35"/>
    <mergeCell ref="B36:C36"/>
    <mergeCell ref="B37:C37"/>
  </mergeCells>
  <pageMargins left="0.7" right="0.7" top="0.75" bottom="0.75" header="0.3" footer="0.3"/>
  <pageSetup scale="8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71"/>
  <sheetViews>
    <sheetView topLeftCell="A19" workbookViewId="0">
      <selection activeCell="H71" sqref="H7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2272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29"/>
      <c r="F13" s="30"/>
      <c r="G13" s="208"/>
      <c r="H13" s="223"/>
    </row>
    <row r="14" spans="1:8" x14ac:dyDescent="0.25">
      <c r="A14" s="109" t="s">
        <v>82</v>
      </c>
      <c r="B14" s="298" t="s">
        <v>55</v>
      </c>
      <c r="C14" s="299"/>
      <c r="D14" s="137"/>
      <c r="E14" s="136"/>
      <c r="F14" s="137"/>
      <c r="G14" s="137"/>
      <c r="H14" s="143"/>
    </row>
    <row r="15" spans="1:8" x14ac:dyDescent="0.25">
      <c r="A15" s="110" t="s">
        <v>119</v>
      </c>
      <c r="B15" s="310" t="s">
        <v>180</v>
      </c>
      <c r="C15" s="311"/>
      <c r="D15" s="132"/>
      <c r="E15" s="12" t="str">
        <f t="shared" ref="E15:E67" si="0">IF(D15=0," ",F15/D15)</f>
        <v xml:space="preserve"> </v>
      </c>
      <c r="F15" s="132"/>
      <c r="G15" s="132"/>
      <c r="H15" s="37">
        <f t="shared" ref="H15:H67" si="1">F15-G15</f>
        <v>0</v>
      </c>
    </row>
    <row r="16" spans="1:8" x14ac:dyDescent="0.25">
      <c r="A16" s="110" t="s">
        <v>929</v>
      </c>
      <c r="B16" s="310" t="s">
        <v>930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931</v>
      </c>
      <c r="B17" s="310" t="s">
        <v>932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933</v>
      </c>
      <c r="B18" s="310" t="s">
        <v>934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181</v>
      </c>
      <c r="B19" s="310" t="s">
        <v>2298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935</v>
      </c>
      <c r="B20" s="310" t="s">
        <v>2299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936</v>
      </c>
      <c r="B21" s="310" t="s">
        <v>937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938</v>
      </c>
      <c r="B22" s="310" t="s">
        <v>939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940</v>
      </c>
      <c r="B23" s="310" t="s">
        <v>941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942</v>
      </c>
      <c r="B24" s="310" t="s">
        <v>943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944</v>
      </c>
      <c r="B25" s="310" t="s">
        <v>945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946</v>
      </c>
      <c r="B26" s="310" t="s">
        <v>947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948</v>
      </c>
      <c r="B27" s="310" t="s">
        <v>949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950</v>
      </c>
      <c r="B28" s="310" t="s">
        <v>951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182</v>
      </c>
      <c r="B29" s="310" t="s">
        <v>183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952</v>
      </c>
      <c r="B30" s="310" t="s">
        <v>953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954</v>
      </c>
      <c r="B31" s="310" t="s">
        <v>955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956</v>
      </c>
      <c r="B32" s="310" t="s">
        <v>957</v>
      </c>
      <c r="C32" s="311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184</v>
      </c>
      <c r="B33" s="310" t="s">
        <v>185</v>
      </c>
      <c r="C33" s="311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958</v>
      </c>
      <c r="B34" s="310" t="s">
        <v>959</v>
      </c>
      <c r="C34" s="311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960</v>
      </c>
      <c r="B35" s="310" t="s">
        <v>961</v>
      </c>
      <c r="C35" s="311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186</v>
      </c>
      <c r="B36" s="310" t="s">
        <v>187</v>
      </c>
      <c r="C36" s="311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 t="s">
        <v>962</v>
      </c>
      <c r="B37" s="310" t="s">
        <v>963</v>
      </c>
      <c r="C37" s="311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964</v>
      </c>
      <c r="B38" s="310" t="s">
        <v>965</v>
      </c>
      <c r="C38" s="311"/>
      <c r="D38" s="132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10" t="s">
        <v>966</v>
      </c>
      <c r="B39" s="310" t="s">
        <v>967</v>
      </c>
      <c r="C39" s="311"/>
      <c r="D39" s="132"/>
      <c r="E39" s="12" t="str">
        <f t="shared" si="0"/>
        <v xml:space="preserve"> </v>
      </c>
      <c r="F39" s="132"/>
      <c r="G39" s="132"/>
      <c r="H39" s="37">
        <f t="shared" si="1"/>
        <v>0</v>
      </c>
    </row>
    <row r="40" spans="1:8" x14ac:dyDescent="0.25">
      <c r="A40" s="110" t="s">
        <v>188</v>
      </c>
      <c r="B40" s="310" t="s">
        <v>189</v>
      </c>
      <c r="C40" s="311"/>
      <c r="D40" s="132"/>
      <c r="E40" s="12" t="str">
        <f t="shared" si="0"/>
        <v xml:space="preserve"> </v>
      </c>
      <c r="F40" s="132"/>
      <c r="G40" s="132"/>
      <c r="H40" s="37">
        <f t="shared" si="1"/>
        <v>0</v>
      </c>
    </row>
    <row r="41" spans="1:8" x14ac:dyDescent="0.25">
      <c r="A41" s="110" t="s">
        <v>968</v>
      </c>
      <c r="B41" s="310" t="s">
        <v>969</v>
      </c>
      <c r="C41" s="311"/>
      <c r="D41" s="132"/>
      <c r="E41" s="12" t="str">
        <f t="shared" si="0"/>
        <v xml:space="preserve"> </v>
      </c>
      <c r="F41" s="132"/>
      <c r="G41" s="132"/>
      <c r="H41" s="37">
        <f t="shared" si="1"/>
        <v>0</v>
      </c>
    </row>
    <row r="42" spans="1:8" x14ac:dyDescent="0.25">
      <c r="A42" s="110" t="s">
        <v>970</v>
      </c>
      <c r="B42" s="310" t="s">
        <v>971</v>
      </c>
      <c r="C42" s="311"/>
      <c r="D42" s="132"/>
      <c r="E42" s="12" t="str">
        <f t="shared" si="0"/>
        <v xml:space="preserve"> </v>
      </c>
      <c r="F42" s="132"/>
      <c r="G42" s="132"/>
      <c r="H42" s="37">
        <f t="shared" si="1"/>
        <v>0</v>
      </c>
    </row>
    <row r="43" spans="1:8" x14ac:dyDescent="0.25">
      <c r="A43" s="110" t="s">
        <v>972</v>
      </c>
      <c r="B43" s="310" t="s">
        <v>973</v>
      </c>
      <c r="C43" s="311"/>
      <c r="D43" s="132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974</v>
      </c>
      <c r="B44" s="310" t="s">
        <v>975</v>
      </c>
      <c r="C44" s="311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10" t="s">
        <v>190</v>
      </c>
      <c r="B45" s="310" t="s">
        <v>56</v>
      </c>
      <c r="C45" s="311"/>
      <c r="D45" s="132"/>
      <c r="E45" s="12" t="str">
        <f t="shared" si="0"/>
        <v xml:space="preserve"> </v>
      </c>
      <c r="F45" s="132"/>
      <c r="G45" s="132"/>
      <c r="H45" s="37">
        <f t="shared" si="1"/>
        <v>0</v>
      </c>
    </row>
    <row r="46" spans="1:8" x14ac:dyDescent="0.25">
      <c r="A46" s="110" t="s">
        <v>976</v>
      </c>
      <c r="B46" s="310" t="s">
        <v>977</v>
      </c>
      <c r="C46" s="311"/>
      <c r="D46" s="132"/>
      <c r="E46" s="12" t="str">
        <f t="shared" si="0"/>
        <v xml:space="preserve"> </v>
      </c>
      <c r="F46" s="132"/>
      <c r="G46" s="132"/>
      <c r="H46" s="37">
        <f t="shared" si="1"/>
        <v>0</v>
      </c>
    </row>
    <row r="47" spans="1:8" x14ac:dyDescent="0.25">
      <c r="A47" s="110" t="s">
        <v>978</v>
      </c>
      <c r="B47" s="310" t="s">
        <v>979</v>
      </c>
      <c r="C47" s="311"/>
      <c r="D47" s="132"/>
      <c r="E47" s="12" t="str">
        <f t="shared" si="0"/>
        <v xml:space="preserve"> </v>
      </c>
      <c r="F47" s="132"/>
      <c r="G47" s="132"/>
      <c r="H47" s="37">
        <f t="shared" si="1"/>
        <v>0</v>
      </c>
    </row>
    <row r="48" spans="1:8" x14ac:dyDescent="0.25">
      <c r="A48" s="110" t="s">
        <v>980</v>
      </c>
      <c r="B48" s="310" t="s">
        <v>981</v>
      </c>
      <c r="C48" s="311"/>
      <c r="D48" s="132"/>
      <c r="E48" s="12" t="str">
        <f t="shared" si="0"/>
        <v xml:space="preserve"> </v>
      </c>
      <c r="F48" s="132"/>
      <c r="G48" s="132"/>
      <c r="H48" s="37">
        <f t="shared" si="1"/>
        <v>0</v>
      </c>
    </row>
    <row r="49" spans="1:8" x14ac:dyDescent="0.25">
      <c r="A49" s="110" t="s">
        <v>982</v>
      </c>
      <c r="B49" s="310" t="s">
        <v>983</v>
      </c>
      <c r="C49" s="311"/>
      <c r="D49" s="132"/>
      <c r="E49" s="12" t="str">
        <f t="shared" si="0"/>
        <v xml:space="preserve"> </v>
      </c>
      <c r="F49" s="132"/>
      <c r="G49" s="132"/>
      <c r="H49" s="37">
        <f t="shared" si="1"/>
        <v>0</v>
      </c>
    </row>
    <row r="50" spans="1:8" x14ac:dyDescent="0.25">
      <c r="A50" s="110" t="s">
        <v>984</v>
      </c>
      <c r="B50" s="310" t="s">
        <v>985</v>
      </c>
      <c r="C50" s="311"/>
      <c r="D50" s="132"/>
      <c r="E50" s="12" t="str">
        <f t="shared" si="0"/>
        <v xml:space="preserve"> </v>
      </c>
      <c r="F50" s="132"/>
      <c r="G50" s="132"/>
      <c r="H50" s="37">
        <f t="shared" si="1"/>
        <v>0</v>
      </c>
    </row>
    <row r="51" spans="1:8" x14ac:dyDescent="0.25">
      <c r="A51" s="110" t="s">
        <v>986</v>
      </c>
      <c r="B51" s="310" t="s">
        <v>987</v>
      </c>
      <c r="C51" s="311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x14ac:dyDescent="0.25">
      <c r="A52" s="110" t="s">
        <v>988</v>
      </c>
      <c r="B52" s="310" t="s">
        <v>989</v>
      </c>
      <c r="C52" s="311"/>
      <c r="D52" s="132"/>
      <c r="E52" s="12" t="str">
        <f t="shared" si="0"/>
        <v xml:space="preserve"> </v>
      </c>
      <c r="F52" s="132"/>
      <c r="G52" s="132"/>
      <c r="H52" s="37">
        <f t="shared" si="1"/>
        <v>0</v>
      </c>
    </row>
    <row r="53" spans="1:8" x14ac:dyDescent="0.25">
      <c r="A53" s="110" t="s">
        <v>990</v>
      </c>
      <c r="B53" s="310" t="s">
        <v>991</v>
      </c>
      <c r="C53" s="311"/>
      <c r="D53" s="132"/>
      <c r="E53" s="12" t="str">
        <f t="shared" si="0"/>
        <v xml:space="preserve"> </v>
      </c>
      <c r="F53" s="132"/>
      <c r="G53" s="132"/>
      <c r="H53" s="37">
        <f t="shared" si="1"/>
        <v>0</v>
      </c>
    </row>
    <row r="54" spans="1:8" x14ac:dyDescent="0.25">
      <c r="A54" s="110" t="s">
        <v>191</v>
      </c>
      <c r="B54" s="310" t="s">
        <v>57</v>
      </c>
      <c r="C54" s="311"/>
      <c r="D54" s="132"/>
      <c r="E54" s="12" t="str">
        <f t="shared" si="0"/>
        <v xml:space="preserve"> </v>
      </c>
      <c r="F54" s="132"/>
      <c r="G54" s="132"/>
      <c r="H54" s="37">
        <f t="shared" si="1"/>
        <v>0</v>
      </c>
    </row>
    <row r="55" spans="1:8" x14ac:dyDescent="0.25">
      <c r="A55" s="110" t="s">
        <v>992</v>
      </c>
      <c r="B55" s="310" t="s">
        <v>993</v>
      </c>
      <c r="C55" s="311"/>
      <c r="D55" s="132"/>
      <c r="E55" s="12" t="str">
        <f t="shared" si="0"/>
        <v xml:space="preserve"> </v>
      </c>
      <c r="F55" s="132"/>
      <c r="G55" s="132"/>
      <c r="H55" s="37">
        <f t="shared" si="1"/>
        <v>0</v>
      </c>
    </row>
    <row r="56" spans="1:8" x14ac:dyDescent="0.25">
      <c r="A56" s="110" t="s">
        <v>994</v>
      </c>
      <c r="B56" s="310" t="s">
        <v>995</v>
      </c>
      <c r="C56" s="311"/>
      <c r="D56" s="132"/>
      <c r="E56" s="12" t="str">
        <f t="shared" si="0"/>
        <v xml:space="preserve"> </v>
      </c>
      <c r="F56" s="132"/>
      <c r="G56" s="132"/>
      <c r="H56" s="37">
        <f t="shared" si="1"/>
        <v>0</v>
      </c>
    </row>
    <row r="57" spans="1:8" x14ac:dyDescent="0.25">
      <c r="A57" s="110" t="s">
        <v>996</v>
      </c>
      <c r="B57" s="310" t="s">
        <v>997</v>
      </c>
      <c r="C57" s="311"/>
      <c r="D57" s="132"/>
      <c r="E57" s="12" t="str">
        <f t="shared" si="0"/>
        <v xml:space="preserve"> </v>
      </c>
      <c r="F57" s="132"/>
      <c r="G57" s="132"/>
      <c r="H57" s="37">
        <f t="shared" si="1"/>
        <v>0</v>
      </c>
    </row>
    <row r="58" spans="1:8" x14ac:dyDescent="0.25">
      <c r="A58" s="110" t="s">
        <v>998</v>
      </c>
      <c r="B58" s="310" t="s">
        <v>999</v>
      </c>
      <c r="C58" s="311"/>
      <c r="D58" s="132"/>
      <c r="E58" s="12" t="str">
        <f t="shared" si="0"/>
        <v xml:space="preserve"> </v>
      </c>
      <c r="F58" s="132"/>
      <c r="G58" s="132"/>
      <c r="H58" s="37">
        <f t="shared" si="1"/>
        <v>0</v>
      </c>
    </row>
    <row r="59" spans="1:8" x14ac:dyDescent="0.25">
      <c r="A59" s="110" t="s">
        <v>1000</v>
      </c>
      <c r="B59" s="310" t="s">
        <v>1001</v>
      </c>
      <c r="C59" s="311"/>
      <c r="D59" s="132"/>
      <c r="E59" s="12" t="str">
        <f t="shared" si="0"/>
        <v xml:space="preserve"> </v>
      </c>
      <c r="F59" s="132"/>
      <c r="G59" s="132"/>
      <c r="H59" s="37">
        <f t="shared" si="1"/>
        <v>0</v>
      </c>
    </row>
    <row r="60" spans="1:8" x14ac:dyDescent="0.25">
      <c r="A60" s="110" t="s">
        <v>192</v>
      </c>
      <c r="B60" s="310" t="s">
        <v>193</v>
      </c>
      <c r="C60" s="311"/>
      <c r="D60" s="132"/>
      <c r="E60" s="12" t="str">
        <f t="shared" si="0"/>
        <v xml:space="preserve"> </v>
      </c>
      <c r="F60" s="132"/>
      <c r="G60" s="132"/>
      <c r="H60" s="37">
        <f t="shared" si="1"/>
        <v>0</v>
      </c>
    </row>
    <row r="61" spans="1:8" x14ac:dyDescent="0.25">
      <c r="A61" s="110" t="s">
        <v>1002</v>
      </c>
      <c r="B61" s="310" t="s">
        <v>1003</v>
      </c>
      <c r="C61" s="311"/>
      <c r="D61" s="132"/>
      <c r="E61" s="12" t="str">
        <f t="shared" si="0"/>
        <v xml:space="preserve"> </v>
      </c>
      <c r="F61" s="132"/>
      <c r="G61" s="132"/>
      <c r="H61" s="37">
        <f t="shared" si="1"/>
        <v>0</v>
      </c>
    </row>
    <row r="62" spans="1:8" x14ac:dyDescent="0.25">
      <c r="A62" s="110" t="s">
        <v>1004</v>
      </c>
      <c r="B62" s="310" t="s">
        <v>1005</v>
      </c>
      <c r="C62" s="311"/>
      <c r="D62" s="132"/>
      <c r="E62" s="12" t="str">
        <f t="shared" si="0"/>
        <v xml:space="preserve"> </v>
      </c>
      <c r="F62" s="132"/>
      <c r="G62" s="132"/>
      <c r="H62" s="37">
        <f t="shared" si="1"/>
        <v>0</v>
      </c>
    </row>
    <row r="63" spans="1:8" x14ac:dyDescent="0.25">
      <c r="A63" s="110" t="s">
        <v>1006</v>
      </c>
      <c r="B63" s="310" t="s">
        <v>1007</v>
      </c>
      <c r="C63" s="311"/>
      <c r="D63" s="132"/>
      <c r="E63" s="12" t="str">
        <f t="shared" si="0"/>
        <v xml:space="preserve"> </v>
      </c>
      <c r="F63" s="132"/>
      <c r="G63" s="132"/>
      <c r="H63" s="37">
        <f t="shared" si="1"/>
        <v>0</v>
      </c>
    </row>
    <row r="64" spans="1:8" x14ac:dyDescent="0.25">
      <c r="A64" s="110" t="s">
        <v>1008</v>
      </c>
      <c r="B64" s="310" t="s">
        <v>1009</v>
      </c>
      <c r="C64" s="311"/>
      <c r="D64" s="132"/>
      <c r="E64" s="12" t="str">
        <f t="shared" si="0"/>
        <v xml:space="preserve"> </v>
      </c>
      <c r="F64" s="132"/>
      <c r="G64" s="132"/>
      <c r="H64" s="37">
        <f t="shared" si="1"/>
        <v>0</v>
      </c>
    </row>
    <row r="65" spans="1:8" x14ac:dyDescent="0.25">
      <c r="A65" s="110" t="s">
        <v>196</v>
      </c>
      <c r="B65" s="310" t="s">
        <v>195</v>
      </c>
      <c r="C65" s="311"/>
      <c r="D65" s="132"/>
      <c r="E65" s="12" t="str">
        <f t="shared" si="0"/>
        <v xml:space="preserve"> </v>
      </c>
      <c r="F65" s="132"/>
      <c r="G65" s="132"/>
      <c r="H65" s="37">
        <f t="shared" si="1"/>
        <v>0</v>
      </c>
    </row>
    <row r="66" spans="1:8" x14ac:dyDescent="0.25">
      <c r="A66" s="110" t="s">
        <v>1010</v>
      </c>
      <c r="B66" s="310" t="s">
        <v>1011</v>
      </c>
      <c r="C66" s="311"/>
      <c r="D66" s="132"/>
      <c r="E66" s="12" t="str">
        <f t="shared" si="0"/>
        <v xml:space="preserve"> </v>
      </c>
      <c r="F66" s="132"/>
      <c r="G66" s="132"/>
      <c r="H66" s="37">
        <f t="shared" si="1"/>
        <v>0</v>
      </c>
    </row>
    <row r="67" spans="1:8" ht="13.8" thickBot="1" x14ac:dyDescent="0.3">
      <c r="A67" s="111" t="s">
        <v>1012</v>
      </c>
      <c r="B67" s="312" t="s">
        <v>1013</v>
      </c>
      <c r="C67" s="313"/>
      <c r="D67" s="133"/>
      <c r="E67" s="107" t="str">
        <f t="shared" si="0"/>
        <v xml:space="preserve"> </v>
      </c>
      <c r="F67" s="133"/>
      <c r="G67" s="133"/>
      <c r="H67" s="43">
        <f t="shared" si="1"/>
        <v>0</v>
      </c>
    </row>
    <row r="68" spans="1:8" ht="13.8" thickTop="1" x14ac:dyDescent="0.25"/>
    <row r="71" spans="1:8" x14ac:dyDescent="0.25">
      <c r="D71" s="102">
        <f>SUM(D15:D67)</f>
        <v>0</v>
      </c>
      <c r="E71" s="103"/>
      <c r="F71" s="102">
        <f t="shared" ref="F71:H71" si="2">SUM(F15:F67)</f>
        <v>0</v>
      </c>
      <c r="G71" s="102">
        <f t="shared" si="2"/>
        <v>0</v>
      </c>
      <c r="H71" s="102">
        <f t="shared" si="2"/>
        <v>0</v>
      </c>
    </row>
  </sheetData>
  <sheetProtection sheet="1" objects="1" scenarios="1" formatCells="0"/>
  <mergeCells count="72">
    <mergeCell ref="B57:C57"/>
    <mergeCell ref="B54:C54"/>
    <mergeCell ref="B64:C64"/>
    <mergeCell ref="B66:C66"/>
    <mergeCell ref="B67:C67"/>
    <mergeCell ref="B58:C58"/>
    <mergeCell ref="B59:C59"/>
    <mergeCell ref="B61:C61"/>
    <mergeCell ref="B62:C62"/>
    <mergeCell ref="B63:C63"/>
    <mergeCell ref="B60:C60"/>
    <mergeCell ref="B65:C65"/>
    <mergeCell ref="B51:C51"/>
    <mergeCell ref="B52:C52"/>
    <mergeCell ref="B53:C53"/>
    <mergeCell ref="B55:C55"/>
    <mergeCell ref="B56:C56"/>
    <mergeCell ref="B46:C46"/>
    <mergeCell ref="B47:C47"/>
    <mergeCell ref="B48:C48"/>
    <mergeCell ref="B49:C49"/>
    <mergeCell ref="B50:C50"/>
    <mergeCell ref="B39:C39"/>
    <mergeCell ref="B41:C41"/>
    <mergeCell ref="B42:C42"/>
    <mergeCell ref="B43:C43"/>
    <mergeCell ref="B44:C44"/>
    <mergeCell ref="B32:C32"/>
    <mergeCell ref="B34:C34"/>
    <mergeCell ref="B35:C35"/>
    <mergeCell ref="B37:C37"/>
    <mergeCell ref="B38:C38"/>
    <mergeCell ref="B26:C26"/>
    <mergeCell ref="B27:C27"/>
    <mergeCell ref="B28:C28"/>
    <mergeCell ref="B30:C30"/>
    <mergeCell ref="B31:C31"/>
    <mergeCell ref="B15:C15"/>
    <mergeCell ref="B45:C45"/>
    <mergeCell ref="B19:C19"/>
    <mergeCell ref="B29:C29"/>
    <mergeCell ref="B33:C33"/>
    <mergeCell ref="B36:C36"/>
    <mergeCell ref="B40:C40"/>
    <mergeCell ref="B16:C16"/>
    <mergeCell ref="B17:C17"/>
    <mergeCell ref="B18:C18"/>
    <mergeCell ref="B20:C20"/>
    <mergeCell ref="B21:C21"/>
    <mergeCell ref="B22:C22"/>
    <mergeCell ref="B23:C23"/>
    <mergeCell ref="B24:C24"/>
    <mergeCell ref="B25:C25"/>
    <mergeCell ref="A1:E1"/>
    <mergeCell ref="G1:H1"/>
    <mergeCell ref="A2:E2"/>
    <mergeCell ref="G2:H2"/>
    <mergeCell ref="A10:A13"/>
    <mergeCell ref="B14:C14"/>
    <mergeCell ref="G10:G13"/>
    <mergeCell ref="H10:H13"/>
    <mergeCell ref="B4:E4"/>
    <mergeCell ref="G4:H4"/>
    <mergeCell ref="C6:E6"/>
    <mergeCell ref="G6:H6"/>
    <mergeCell ref="C8:E8"/>
    <mergeCell ref="G8:H8"/>
    <mergeCell ref="A6:B6"/>
    <mergeCell ref="A8:B8"/>
    <mergeCell ref="D10:D13"/>
    <mergeCell ref="E10:F11"/>
    <mergeCell ref="B10:C13"/>
  </mergeCells>
  <pageMargins left="0.7" right="0.7" top="0.75" bottom="0.75" header="0.3" footer="0.3"/>
  <pageSetup scale="8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70"/>
  <sheetViews>
    <sheetView topLeftCell="A46" workbookViewId="0">
      <selection activeCell="D22" sqref="D22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2271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10" t="s">
        <v>1014</v>
      </c>
      <c r="B14" s="296" t="s">
        <v>2300</v>
      </c>
      <c r="C14" s="297"/>
      <c r="D14" s="132"/>
      <c r="E14" s="12" t="str">
        <f t="shared" ref="E14:E22" si="0">IF(D14=0," ",F14/D14)</f>
        <v xml:space="preserve"> </v>
      </c>
      <c r="F14" s="132"/>
      <c r="G14" s="132"/>
      <c r="H14" s="37">
        <f t="shared" ref="H14:H21" si="1">F14-G14</f>
        <v>0</v>
      </c>
    </row>
    <row r="15" spans="1:8" x14ac:dyDescent="0.25">
      <c r="A15" s="110" t="s">
        <v>1015</v>
      </c>
      <c r="B15" s="296" t="s">
        <v>1016</v>
      </c>
      <c r="C15" s="297"/>
      <c r="D15" s="132"/>
      <c r="E15" s="12" t="str">
        <f t="shared" si="0"/>
        <v xml:space="preserve"> </v>
      </c>
      <c r="F15" s="132"/>
      <c r="G15" s="132"/>
      <c r="H15" s="37">
        <f t="shared" si="1"/>
        <v>0</v>
      </c>
    </row>
    <row r="16" spans="1:8" x14ac:dyDescent="0.25">
      <c r="A16" s="110" t="s">
        <v>1017</v>
      </c>
      <c r="B16" s="296" t="s">
        <v>1018</v>
      </c>
      <c r="C16" s="297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194</v>
      </c>
      <c r="B17" s="310" t="s">
        <v>197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1019</v>
      </c>
      <c r="B18" s="310" t="s">
        <v>1020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1021</v>
      </c>
      <c r="B19" s="310" t="s">
        <v>1022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1023</v>
      </c>
      <c r="B20" s="310" t="s">
        <v>1024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/>
      <c r="B21" s="310" t="s">
        <v>50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/>
      <c r="B22" s="304" t="s">
        <v>2117</v>
      </c>
      <c r="C22" s="305"/>
      <c r="D22" s="149">
        <f>SUM(D14:D21)+'12-Div07'!D71</f>
        <v>0</v>
      </c>
      <c r="E22" s="33" t="str">
        <f t="shared" si="0"/>
        <v xml:space="preserve"> </v>
      </c>
      <c r="F22" s="149">
        <f>SUM(F14:F21)+'12-Div07'!F71</f>
        <v>0</v>
      </c>
      <c r="G22" s="149">
        <f>SUM(G14:G21)+'12-Div07'!G71</f>
        <v>0</v>
      </c>
      <c r="H22" s="148">
        <f>SUM(H14:H21)+'12-Div07'!H71</f>
        <v>0</v>
      </c>
    </row>
    <row r="23" spans="1:8" x14ac:dyDescent="0.25">
      <c r="A23" s="109" t="s">
        <v>83</v>
      </c>
      <c r="B23" s="304" t="s">
        <v>84</v>
      </c>
      <c r="C23" s="305"/>
      <c r="D23" s="137"/>
      <c r="E23" s="136"/>
      <c r="F23" s="137"/>
      <c r="G23" s="137"/>
      <c r="H23" s="143"/>
    </row>
    <row r="24" spans="1:8" x14ac:dyDescent="0.25">
      <c r="A24" s="110" t="s">
        <v>120</v>
      </c>
      <c r="B24" s="310" t="s">
        <v>199</v>
      </c>
      <c r="C24" s="311"/>
      <c r="D24" s="132"/>
      <c r="E24" s="12" t="str">
        <f t="shared" ref="E24:E67" si="2">IF(D24=0," ",F24/D24)</f>
        <v xml:space="preserve"> </v>
      </c>
      <c r="F24" s="132"/>
      <c r="G24" s="132"/>
      <c r="H24" s="37">
        <f t="shared" ref="H24:H67" si="3">F24-G24</f>
        <v>0</v>
      </c>
    </row>
    <row r="25" spans="1:8" x14ac:dyDescent="0.25">
      <c r="A25" s="110" t="s">
        <v>1025</v>
      </c>
      <c r="B25" s="310" t="s">
        <v>1026</v>
      </c>
      <c r="C25" s="311"/>
      <c r="D25" s="132"/>
      <c r="E25" s="12" t="str">
        <f t="shared" si="2"/>
        <v xml:space="preserve"> </v>
      </c>
      <c r="F25" s="132"/>
      <c r="G25" s="132"/>
      <c r="H25" s="37">
        <f t="shared" si="3"/>
        <v>0</v>
      </c>
    </row>
    <row r="26" spans="1:8" x14ac:dyDescent="0.25">
      <c r="A26" s="110" t="s">
        <v>1027</v>
      </c>
      <c r="B26" s="310" t="s">
        <v>1028</v>
      </c>
      <c r="C26" s="311"/>
      <c r="D26" s="132"/>
      <c r="E26" s="12" t="str">
        <f t="shared" si="2"/>
        <v xml:space="preserve"> </v>
      </c>
      <c r="F26" s="132"/>
      <c r="G26" s="132"/>
      <c r="H26" s="37">
        <f t="shared" si="3"/>
        <v>0</v>
      </c>
    </row>
    <row r="27" spans="1:8" x14ac:dyDescent="0.25">
      <c r="A27" s="110" t="s">
        <v>1029</v>
      </c>
      <c r="B27" s="310" t="s">
        <v>1030</v>
      </c>
      <c r="C27" s="311"/>
      <c r="D27" s="132"/>
      <c r="E27" s="12" t="str">
        <f t="shared" si="2"/>
        <v xml:space="preserve"> </v>
      </c>
      <c r="F27" s="132"/>
      <c r="G27" s="132"/>
      <c r="H27" s="37">
        <f t="shared" si="3"/>
        <v>0</v>
      </c>
    </row>
    <row r="28" spans="1:8" x14ac:dyDescent="0.25">
      <c r="A28" s="110" t="s">
        <v>200</v>
      </c>
      <c r="B28" s="310" t="s">
        <v>201</v>
      </c>
      <c r="C28" s="311"/>
      <c r="D28" s="132"/>
      <c r="E28" s="12" t="str">
        <f t="shared" si="2"/>
        <v xml:space="preserve"> </v>
      </c>
      <c r="F28" s="132"/>
      <c r="G28" s="132"/>
      <c r="H28" s="37">
        <f t="shared" si="3"/>
        <v>0</v>
      </c>
    </row>
    <row r="29" spans="1:8" x14ac:dyDescent="0.25">
      <c r="A29" s="110" t="s">
        <v>1031</v>
      </c>
      <c r="B29" s="310" t="s">
        <v>1032</v>
      </c>
      <c r="C29" s="311"/>
      <c r="D29" s="132"/>
      <c r="E29" s="12" t="str">
        <f t="shared" si="2"/>
        <v xml:space="preserve"> </v>
      </c>
      <c r="F29" s="132"/>
      <c r="G29" s="132"/>
      <c r="H29" s="37">
        <f t="shared" si="3"/>
        <v>0</v>
      </c>
    </row>
    <row r="30" spans="1:8" x14ac:dyDescent="0.25">
      <c r="A30" s="110" t="s">
        <v>1033</v>
      </c>
      <c r="B30" s="310" t="s">
        <v>1034</v>
      </c>
      <c r="C30" s="311"/>
      <c r="D30" s="132"/>
      <c r="E30" s="12" t="str">
        <f t="shared" si="2"/>
        <v xml:space="preserve"> </v>
      </c>
      <c r="F30" s="132"/>
      <c r="G30" s="132"/>
      <c r="H30" s="37">
        <f t="shared" si="3"/>
        <v>0</v>
      </c>
    </row>
    <row r="31" spans="1:8" x14ac:dyDescent="0.25">
      <c r="A31" s="110" t="s">
        <v>1035</v>
      </c>
      <c r="B31" s="310" t="s">
        <v>1032</v>
      </c>
      <c r="C31" s="311"/>
      <c r="D31" s="132"/>
      <c r="E31" s="12" t="str">
        <f t="shared" si="2"/>
        <v xml:space="preserve"> </v>
      </c>
      <c r="F31" s="132"/>
      <c r="G31" s="132"/>
      <c r="H31" s="37">
        <f t="shared" si="3"/>
        <v>0</v>
      </c>
    </row>
    <row r="32" spans="1:8" x14ac:dyDescent="0.25">
      <c r="A32" s="110" t="s">
        <v>1036</v>
      </c>
      <c r="B32" s="310" t="s">
        <v>1037</v>
      </c>
      <c r="C32" s="311"/>
      <c r="D32" s="132"/>
      <c r="E32" s="12" t="str">
        <f t="shared" si="2"/>
        <v xml:space="preserve"> </v>
      </c>
      <c r="F32" s="132"/>
      <c r="G32" s="132"/>
      <c r="H32" s="37">
        <f t="shared" si="3"/>
        <v>0</v>
      </c>
    </row>
    <row r="33" spans="1:8" x14ac:dyDescent="0.25">
      <c r="A33" s="110" t="s">
        <v>1038</v>
      </c>
      <c r="B33" s="310" t="s">
        <v>1039</v>
      </c>
      <c r="C33" s="311"/>
      <c r="D33" s="132"/>
      <c r="E33" s="12" t="str">
        <f t="shared" si="2"/>
        <v xml:space="preserve"> </v>
      </c>
      <c r="F33" s="132"/>
      <c r="G33" s="132"/>
      <c r="H33" s="37">
        <f t="shared" si="3"/>
        <v>0</v>
      </c>
    </row>
    <row r="34" spans="1:8" x14ac:dyDescent="0.25">
      <c r="A34" s="110" t="s">
        <v>1040</v>
      </c>
      <c r="B34" s="310" t="s">
        <v>1041</v>
      </c>
      <c r="C34" s="311"/>
      <c r="D34" s="132"/>
      <c r="E34" s="12" t="str">
        <f t="shared" si="2"/>
        <v xml:space="preserve"> </v>
      </c>
      <c r="F34" s="132"/>
      <c r="G34" s="132"/>
      <c r="H34" s="37">
        <f t="shared" si="3"/>
        <v>0</v>
      </c>
    </row>
    <row r="35" spans="1:8" x14ac:dyDescent="0.25">
      <c r="A35" s="110" t="s">
        <v>1042</v>
      </c>
      <c r="B35" s="310" t="s">
        <v>1043</v>
      </c>
      <c r="C35" s="311"/>
      <c r="D35" s="132"/>
      <c r="E35" s="12" t="str">
        <f t="shared" si="2"/>
        <v xml:space="preserve"> </v>
      </c>
      <c r="F35" s="132"/>
      <c r="G35" s="132"/>
      <c r="H35" s="37">
        <f t="shared" si="3"/>
        <v>0</v>
      </c>
    </row>
    <row r="36" spans="1:8" x14ac:dyDescent="0.25">
      <c r="A36" s="110" t="s">
        <v>202</v>
      </c>
      <c r="B36" s="310" t="s">
        <v>203</v>
      </c>
      <c r="C36" s="311"/>
      <c r="D36" s="132"/>
      <c r="E36" s="12" t="str">
        <f t="shared" si="2"/>
        <v xml:space="preserve"> </v>
      </c>
      <c r="F36" s="132"/>
      <c r="G36" s="132"/>
      <c r="H36" s="37">
        <f t="shared" si="3"/>
        <v>0</v>
      </c>
    </row>
    <row r="37" spans="1:8" x14ac:dyDescent="0.25">
      <c r="A37" s="110" t="s">
        <v>1044</v>
      </c>
      <c r="B37" s="310" t="s">
        <v>1045</v>
      </c>
      <c r="C37" s="311"/>
      <c r="D37" s="132"/>
      <c r="E37" s="12" t="str">
        <f t="shared" si="2"/>
        <v xml:space="preserve"> </v>
      </c>
      <c r="F37" s="132"/>
      <c r="G37" s="132"/>
      <c r="H37" s="37">
        <f t="shared" si="3"/>
        <v>0</v>
      </c>
    </row>
    <row r="38" spans="1:8" x14ac:dyDescent="0.25">
      <c r="A38" s="110" t="s">
        <v>1046</v>
      </c>
      <c r="B38" s="310" t="s">
        <v>1047</v>
      </c>
      <c r="C38" s="311"/>
      <c r="D38" s="132"/>
      <c r="E38" s="12" t="str">
        <f t="shared" si="2"/>
        <v xml:space="preserve"> </v>
      </c>
      <c r="F38" s="132"/>
      <c r="G38" s="132"/>
      <c r="H38" s="37">
        <f t="shared" si="3"/>
        <v>0</v>
      </c>
    </row>
    <row r="39" spans="1:8" x14ac:dyDescent="0.25">
      <c r="A39" s="110" t="s">
        <v>1048</v>
      </c>
      <c r="B39" s="310" t="s">
        <v>1049</v>
      </c>
      <c r="C39" s="311"/>
      <c r="D39" s="132"/>
      <c r="E39" s="12" t="str">
        <f t="shared" si="2"/>
        <v xml:space="preserve"> </v>
      </c>
      <c r="F39" s="132"/>
      <c r="G39" s="132"/>
      <c r="H39" s="37">
        <f t="shared" si="3"/>
        <v>0</v>
      </c>
    </row>
    <row r="40" spans="1:8" x14ac:dyDescent="0.25">
      <c r="A40" s="110" t="s">
        <v>1050</v>
      </c>
      <c r="B40" s="310" t="s">
        <v>1051</v>
      </c>
      <c r="C40" s="311"/>
      <c r="D40" s="132"/>
      <c r="E40" s="12" t="str">
        <f t="shared" si="2"/>
        <v xml:space="preserve"> </v>
      </c>
      <c r="F40" s="132"/>
      <c r="G40" s="132"/>
      <c r="H40" s="37">
        <f t="shared" si="3"/>
        <v>0</v>
      </c>
    </row>
    <row r="41" spans="1:8" x14ac:dyDescent="0.25">
      <c r="A41" s="110" t="s">
        <v>1052</v>
      </c>
      <c r="B41" s="310" t="s">
        <v>1053</v>
      </c>
      <c r="C41" s="311"/>
      <c r="D41" s="132"/>
      <c r="E41" s="12" t="str">
        <f t="shared" si="2"/>
        <v xml:space="preserve"> </v>
      </c>
      <c r="F41" s="132"/>
      <c r="G41" s="132"/>
      <c r="H41" s="37">
        <f t="shared" si="3"/>
        <v>0</v>
      </c>
    </row>
    <row r="42" spans="1:8" x14ac:dyDescent="0.25">
      <c r="A42" s="110" t="s">
        <v>1054</v>
      </c>
      <c r="B42" s="310" t="s">
        <v>1055</v>
      </c>
      <c r="C42" s="311"/>
      <c r="D42" s="132"/>
      <c r="E42" s="12" t="str">
        <f t="shared" si="2"/>
        <v xml:space="preserve"> </v>
      </c>
      <c r="F42" s="132"/>
      <c r="G42" s="132"/>
      <c r="H42" s="37">
        <f t="shared" si="3"/>
        <v>0</v>
      </c>
    </row>
    <row r="43" spans="1:8" x14ac:dyDescent="0.25">
      <c r="A43" s="110" t="s">
        <v>1056</v>
      </c>
      <c r="B43" s="310" t="s">
        <v>1055</v>
      </c>
      <c r="C43" s="311"/>
      <c r="D43" s="132"/>
      <c r="E43" s="12" t="str">
        <f t="shared" si="2"/>
        <v xml:space="preserve"> </v>
      </c>
      <c r="F43" s="132"/>
      <c r="G43" s="132"/>
      <c r="H43" s="37">
        <f t="shared" si="3"/>
        <v>0</v>
      </c>
    </row>
    <row r="44" spans="1:8" x14ac:dyDescent="0.25">
      <c r="A44" s="110" t="s">
        <v>1057</v>
      </c>
      <c r="B44" s="310" t="s">
        <v>1058</v>
      </c>
      <c r="C44" s="311"/>
      <c r="D44" s="132"/>
      <c r="E44" s="12" t="str">
        <f t="shared" si="2"/>
        <v xml:space="preserve"> </v>
      </c>
      <c r="F44" s="132"/>
      <c r="G44" s="132"/>
      <c r="H44" s="37">
        <f t="shared" si="3"/>
        <v>0</v>
      </c>
    </row>
    <row r="45" spans="1:8" x14ac:dyDescent="0.25">
      <c r="A45" s="110" t="s">
        <v>204</v>
      </c>
      <c r="B45" s="310" t="s">
        <v>205</v>
      </c>
      <c r="C45" s="311"/>
      <c r="D45" s="132"/>
      <c r="E45" s="12" t="str">
        <f t="shared" si="2"/>
        <v xml:space="preserve"> </v>
      </c>
      <c r="F45" s="132"/>
      <c r="G45" s="132"/>
      <c r="H45" s="37">
        <f t="shared" si="3"/>
        <v>0</v>
      </c>
    </row>
    <row r="46" spans="1:8" x14ac:dyDescent="0.25">
      <c r="A46" s="110" t="s">
        <v>1059</v>
      </c>
      <c r="B46" s="310" t="s">
        <v>1060</v>
      </c>
      <c r="C46" s="311"/>
      <c r="D46" s="132"/>
      <c r="E46" s="12" t="str">
        <f t="shared" si="2"/>
        <v xml:space="preserve"> </v>
      </c>
      <c r="F46" s="132"/>
      <c r="G46" s="132"/>
      <c r="H46" s="37">
        <f t="shared" si="3"/>
        <v>0</v>
      </c>
    </row>
    <row r="47" spans="1:8" x14ac:dyDescent="0.25">
      <c r="A47" s="110" t="s">
        <v>1061</v>
      </c>
      <c r="B47" s="310" t="s">
        <v>1062</v>
      </c>
      <c r="C47" s="311"/>
      <c r="D47" s="132"/>
      <c r="E47" s="12" t="str">
        <f t="shared" si="2"/>
        <v xml:space="preserve"> </v>
      </c>
      <c r="F47" s="132"/>
      <c r="G47" s="132"/>
      <c r="H47" s="37">
        <f t="shared" si="3"/>
        <v>0</v>
      </c>
    </row>
    <row r="48" spans="1:8" x14ac:dyDescent="0.25">
      <c r="A48" s="110" t="s">
        <v>1063</v>
      </c>
      <c r="B48" s="310" t="s">
        <v>1064</v>
      </c>
      <c r="C48" s="311"/>
      <c r="D48" s="132"/>
      <c r="E48" s="12" t="str">
        <f t="shared" si="2"/>
        <v xml:space="preserve"> </v>
      </c>
      <c r="F48" s="132"/>
      <c r="G48" s="132"/>
      <c r="H48" s="37">
        <f t="shared" si="3"/>
        <v>0</v>
      </c>
    </row>
    <row r="49" spans="1:8" x14ac:dyDescent="0.25">
      <c r="A49" s="110" t="s">
        <v>1065</v>
      </c>
      <c r="B49" s="310" t="s">
        <v>1066</v>
      </c>
      <c r="C49" s="311"/>
      <c r="D49" s="132"/>
      <c r="E49" s="12" t="str">
        <f t="shared" si="2"/>
        <v xml:space="preserve"> </v>
      </c>
      <c r="F49" s="132"/>
      <c r="G49" s="132"/>
      <c r="H49" s="37">
        <f t="shared" si="3"/>
        <v>0</v>
      </c>
    </row>
    <row r="50" spans="1:8" x14ac:dyDescent="0.25">
      <c r="A50" s="110" t="s">
        <v>1067</v>
      </c>
      <c r="B50" s="310" t="s">
        <v>1068</v>
      </c>
      <c r="C50" s="311"/>
      <c r="D50" s="132"/>
      <c r="E50" s="12" t="str">
        <f t="shared" si="2"/>
        <v xml:space="preserve"> </v>
      </c>
      <c r="F50" s="132"/>
      <c r="G50" s="132"/>
      <c r="H50" s="37">
        <f t="shared" si="3"/>
        <v>0</v>
      </c>
    </row>
    <row r="51" spans="1:8" x14ac:dyDescent="0.25">
      <c r="A51" s="110" t="s">
        <v>206</v>
      </c>
      <c r="B51" s="310" t="s">
        <v>207</v>
      </c>
      <c r="C51" s="311"/>
      <c r="D51" s="132"/>
      <c r="E51" s="12" t="str">
        <f t="shared" si="2"/>
        <v xml:space="preserve"> </v>
      </c>
      <c r="F51" s="132"/>
      <c r="G51" s="132"/>
      <c r="H51" s="37">
        <f t="shared" si="3"/>
        <v>0</v>
      </c>
    </row>
    <row r="52" spans="1:8" x14ac:dyDescent="0.25">
      <c r="A52" s="110" t="s">
        <v>1069</v>
      </c>
      <c r="B52" s="310" t="s">
        <v>1070</v>
      </c>
      <c r="C52" s="311"/>
      <c r="D52" s="132"/>
      <c r="E52" s="12" t="str">
        <f t="shared" si="2"/>
        <v xml:space="preserve"> </v>
      </c>
      <c r="F52" s="132"/>
      <c r="G52" s="132"/>
      <c r="H52" s="37">
        <f t="shared" si="3"/>
        <v>0</v>
      </c>
    </row>
    <row r="53" spans="1:8" x14ac:dyDescent="0.25">
      <c r="A53" s="110" t="s">
        <v>1071</v>
      </c>
      <c r="B53" s="310" t="s">
        <v>1072</v>
      </c>
      <c r="C53" s="311"/>
      <c r="D53" s="132"/>
      <c r="E53" s="12" t="str">
        <f t="shared" si="2"/>
        <v xml:space="preserve"> </v>
      </c>
      <c r="F53" s="132"/>
      <c r="G53" s="132"/>
      <c r="H53" s="37">
        <f t="shared" si="3"/>
        <v>0</v>
      </c>
    </row>
    <row r="54" spans="1:8" x14ac:dyDescent="0.25">
      <c r="A54" s="110" t="s">
        <v>1073</v>
      </c>
      <c r="B54" s="310" t="s">
        <v>1074</v>
      </c>
      <c r="C54" s="311"/>
      <c r="D54" s="132"/>
      <c r="E54" s="12" t="str">
        <f t="shared" si="2"/>
        <v xml:space="preserve"> </v>
      </c>
      <c r="F54" s="132"/>
      <c r="G54" s="132"/>
      <c r="H54" s="37">
        <f t="shared" si="3"/>
        <v>0</v>
      </c>
    </row>
    <row r="55" spans="1:8" x14ac:dyDescent="0.25">
      <c r="A55" s="110" t="s">
        <v>1075</v>
      </c>
      <c r="B55" s="310" t="s">
        <v>1076</v>
      </c>
      <c r="C55" s="311"/>
      <c r="D55" s="132"/>
      <c r="E55" s="12" t="str">
        <f t="shared" si="2"/>
        <v xml:space="preserve"> </v>
      </c>
      <c r="F55" s="132"/>
      <c r="G55" s="132"/>
      <c r="H55" s="37">
        <f t="shared" si="3"/>
        <v>0</v>
      </c>
    </row>
    <row r="56" spans="1:8" x14ac:dyDescent="0.25">
      <c r="A56" s="110" t="s">
        <v>1077</v>
      </c>
      <c r="B56" s="310" t="s">
        <v>1078</v>
      </c>
      <c r="C56" s="311"/>
      <c r="D56" s="132"/>
      <c r="E56" s="12" t="str">
        <f t="shared" si="2"/>
        <v xml:space="preserve"> </v>
      </c>
      <c r="F56" s="132"/>
      <c r="G56" s="132"/>
      <c r="H56" s="37">
        <f t="shared" si="3"/>
        <v>0</v>
      </c>
    </row>
    <row r="57" spans="1:8" x14ac:dyDescent="0.25">
      <c r="A57" s="110" t="s">
        <v>1079</v>
      </c>
      <c r="B57" s="310" t="s">
        <v>1080</v>
      </c>
      <c r="C57" s="311"/>
      <c r="D57" s="132"/>
      <c r="E57" s="12" t="str">
        <f t="shared" si="2"/>
        <v xml:space="preserve"> </v>
      </c>
      <c r="F57" s="132"/>
      <c r="G57" s="132"/>
      <c r="H57" s="37">
        <f t="shared" si="3"/>
        <v>0</v>
      </c>
    </row>
    <row r="58" spans="1:8" x14ac:dyDescent="0.25">
      <c r="A58" s="110" t="s">
        <v>208</v>
      </c>
      <c r="B58" s="310" t="s">
        <v>209</v>
      </c>
      <c r="C58" s="311"/>
      <c r="D58" s="132"/>
      <c r="E58" s="12" t="str">
        <f t="shared" si="2"/>
        <v xml:space="preserve"> </v>
      </c>
      <c r="F58" s="132"/>
      <c r="G58" s="132"/>
      <c r="H58" s="37">
        <f t="shared" si="3"/>
        <v>0</v>
      </c>
    </row>
    <row r="59" spans="1:8" x14ac:dyDescent="0.25">
      <c r="A59" s="110" t="s">
        <v>1081</v>
      </c>
      <c r="B59" s="310" t="s">
        <v>1082</v>
      </c>
      <c r="C59" s="311"/>
      <c r="D59" s="132"/>
      <c r="E59" s="12" t="str">
        <f t="shared" si="2"/>
        <v xml:space="preserve"> </v>
      </c>
      <c r="F59" s="132"/>
      <c r="G59" s="132"/>
      <c r="H59" s="37">
        <f t="shared" si="3"/>
        <v>0</v>
      </c>
    </row>
    <row r="60" spans="1:8" x14ac:dyDescent="0.25">
      <c r="A60" s="110" t="s">
        <v>1083</v>
      </c>
      <c r="B60" s="310" t="s">
        <v>1084</v>
      </c>
      <c r="C60" s="311"/>
      <c r="D60" s="132"/>
      <c r="E60" s="12" t="str">
        <f t="shared" si="2"/>
        <v xml:space="preserve"> </v>
      </c>
      <c r="F60" s="132"/>
      <c r="G60" s="132"/>
      <c r="H60" s="37">
        <f t="shared" si="3"/>
        <v>0</v>
      </c>
    </row>
    <row r="61" spans="1:8" x14ac:dyDescent="0.25">
      <c r="A61" s="110" t="s">
        <v>1085</v>
      </c>
      <c r="B61" s="310" t="s">
        <v>1086</v>
      </c>
      <c r="C61" s="311"/>
      <c r="D61" s="132"/>
      <c r="E61" s="12" t="str">
        <f t="shared" si="2"/>
        <v xml:space="preserve"> </v>
      </c>
      <c r="F61" s="132"/>
      <c r="G61" s="132"/>
      <c r="H61" s="37">
        <f t="shared" si="3"/>
        <v>0</v>
      </c>
    </row>
    <row r="62" spans="1:8" x14ac:dyDescent="0.25">
      <c r="A62" s="110" t="s">
        <v>1087</v>
      </c>
      <c r="B62" s="310" t="s">
        <v>1088</v>
      </c>
      <c r="C62" s="311"/>
      <c r="D62" s="132"/>
      <c r="E62" s="12" t="str">
        <f t="shared" si="2"/>
        <v xml:space="preserve"> </v>
      </c>
      <c r="F62" s="132"/>
      <c r="G62" s="132"/>
      <c r="H62" s="37">
        <f t="shared" si="3"/>
        <v>0</v>
      </c>
    </row>
    <row r="63" spans="1:8" x14ac:dyDescent="0.25">
      <c r="A63" s="110" t="s">
        <v>1089</v>
      </c>
      <c r="B63" s="310" t="s">
        <v>1090</v>
      </c>
      <c r="C63" s="311"/>
      <c r="D63" s="132"/>
      <c r="E63" s="12" t="str">
        <f t="shared" si="2"/>
        <v xml:space="preserve"> </v>
      </c>
      <c r="F63" s="132"/>
      <c r="G63" s="132"/>
      <c r="H63" s="37">
        <f t="shared" si="3"/>
        <v>0</v>
      </c>
    </row>
    <row r="64" spans="1:8" x14ac:dyDescent="0.25">
      <c r="A64" s="110" t="s">
        <v>1091</v>
      </c>
      <c r="B64" s="310" t="s">
        <v>1092</v>
      </c>
      <c r="C64" s="311"/>
      <c r="D64" s="132"/>
      <c r="E64" s="12" t="str">
        <f t="shared" si="2"/>
        <v xml:space="preserve"> </v>
      </c>
      <c r="F64" s="132"/>
      <c r="G64" s="132"/>
      <c r="H64" s="37">
        <f t="shared" si="3"/>
        <v>0</v>
      </c>
    </row>
    <row r="65" spans="1:8" x14ac:dyDescent="0.25">
      <c r="A65" s="110" t="s">
        <v>1093</v>
      </c>
      <c r="B65" s="310" t="s">
        <v>1094</v>
      </c>
      <c r="C65" s="311"/>
      <c r="D65" s="132"/>
      <c r="E65" s="12" t="str">
        <f t="shared" si="2"/>
        <v xml:space="preserve"> </v>
      </c>
      <c r="F65" s="132"/>
      <c r="G65" s="132"/>
      <c r="H65" s="37">
        <f t="shared" si="3"/>
        <v>0</v>
      </c>
    </row>
    <row r="66" spans="1:8" x14ac:dyDescent="0.25">
      <c r="A66" s="110" t="s">
        <v>1095</v>
      </c>
      <c r="B66" s="310" t="s">
        <v>1096</v>
      </c>
      <c r="C66" s="311"/>
      <c r="D66" s="132"/>
      <c r="E66" s="12" t="str">
        <f t="shared" si="2"/>
        <v xml:space="preserve"> </v>
      </c>
      <c r="F66" s="132"/>
      <c r="G66" s="132"/>
      <c r="H66" s="37">
        <f t="shared" si="3"/>
        <v>0</v>
      </c>
    </row>
    <row r="67" spans="1:8" ht="13.8" thickBot="1" x14ac:dyDescent="0.3">
      <c r="A67" s="111" t="s">
        <v>1097</v>
      </c>
      <c r="B67" s="312" t="s">
        <v>1098</v>
      </c>
      <c r="C67" s="313"/>
      <c r="D67" s="133"/>
      <c r="E67" s="107" t="str">
        <f t="shared" si="2"/>
        <v xml:space="preserve"> </v>
      </c>
      <c r="F67" s="133"/>
      <c r="G67" s="133"/>
      <c r="H67" s="43">
        <f t="shared" si="3"/>
        <v>0</v>
      </c>
    </row>
    <row r="68" spans="1:8" ht="13.8" thickTop="1" x14ac:dyDescent="0.25"/>
    <row r="70" spans="1:8" x14ac:dyDescent="0.25">
      <c r="D70" s="102">
        <f>SUM(D24:D67)</f>
        <v>0</v>
      </c>
      <c r="E70" s="103"/>
      <c r="F70" s="102">
        <f t="shared" ref="F70:H70" si="4">SUM(F24:F67)</f>
        <v>0</v>
      </c>
      <c r="G70" s="102">
        <f t="shared" si="4"/>
        <v>0</v>
      </c>
      <c r="H70" s="102">
        <f t="shared" si="4"/>
        <v>0</v>
      </c>
    </row>
  </sheetData>
  <sheetProtection sheet="1" objects="1" scenarios="1" formatCells="0"/>
  <mergeCells count="72">
    <mergeCell ref="B65:C65"/>
    <mergeCell ref="B66:C66"/>
    <mergeCell ref="B67:C67"/>
    <mergeCell ref="B60:C60"/>
    <mergeCell ref="B61:C61"/>
    <mergeCell ref="B62:C62"/>
    <mergeCell ref="B63:C63"/>
    <mergeCell ref="B64:C64"/>
    <mergeCell ref="B54:C54"/>
    <mergeCell ref="B55:C55"/>
    <mergeCell ref="B56:C56"/>
    <mergeCell ref="B57:C57"/>
    <mergeCell ref="B59:C59"/>
    <mergeCell ref="B58:C58"/>
    <mergeCell ref="B48:C48"/>
    <mergeCell ref="B49:C49"/>
    <mergeCell ref="B50:C50"/>
    <mergeCell ref="B52:C52"/>
    <mergeCell ref="B53:C53"/>
    <mergeCell ref="B51:C51"/>
    <mergeCell ref="B43:C43"/>
    <mergeCell ref="B44:C44"/>
    <mergeCell ref="B46:C46"/>
    <mergeCell ref="B47:C47"/>
    <mergeCell ref="B45:C45"/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7:C37"/>
    <mergeCell ref="B36:C36"/>
    <mergeCell ref="B27:C27"/>
    <mergeCell ref="B28:C28"/>
    <mergeCell ref="B29:C29"/>
    <mergeCell ref="B30:C30"/>
    <mergeCell ref="B31:C31"/>
    <mergeCell ref="B21:C21"/>
    <mergeCell ref="B22:C22"/>
    <mergeCell ref="B23:C23"/>
    <mergeCell ref="B25:C25"/>
    <mergeCell ref="B26:C26"/>
    <mergeCell ref="B24:C24"/>
    <mergeCell ref="B19:C19"/>
    <mergeCell ref="B17:C17"/>
    <mergeCell ref="D10:D13"/>
    <mergeCell ref="E10:F11"/>
    <mergeCell ref="B4:E4"/>
    <mergeCell ref="C6:E6"/>
    <mergeCell ref="C8:E8"/>
    <mergeCell ref="B10:C13"/>
    <mergeCell ref="A6:B6"/>
    <mergeCell ref="B20:C20"/>
    <mergeCell ref="G1:H1"/>
    <mergeCell ref="A2:E2"/>
    <mergeCell ref="G2:H2"/>
    <mergeCell ref="G10:G13"/>
    <mergeCell ref="H10:H13"/>
    <mergeCell ref="G4:H4"/>
    <mergeCell ref="G6:H6"/>
    <mergeCell ref="G8:H8"/>
    <mergeCell ref="A8:B8"/>
    <mergeCell ref="A1:E1"/>
    <mergeCell ref="A10:A13"/>
    <mergeCell ref="B14:C14"/>
    <mergeCell ref="B15:C15"/>
    <mergeCell ref="B16:C16"/>
    <mergeCell ref="B18:C18"/>
  </mergeCells>
  <pageMargins left="0.7" right="0.7" top="0.75" bottom="0.75" header="0.3" footer="0.3"/>
  <pageSetup scale="8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70"/>
  <sheetViews>
    <sheetView topLeftCell="A28" workbookViewId="0">
      <selection activeCell="H28" sqref="H28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2270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10" t="s">
        <v>1099</v>
      </c>
      <c r="B14" s="296" t="s">
        <v>1100</v>
      </c>
      <c r="C14" s="297"/>
      <c r="D14" s="132"/>
      <c r="E14" s="12" t="str">
        <f t="shared" ref="E14:E28" si="0">IF(D14=0," ",F14/D14)</f>
        <v xml:space="preserve"> </v>
      </c>
      <c r="F14" s="132"/>
      <c r="G14" s="132"/>
      <c r="H14" s="37">
        <f t="shared" ref="H14:H27" si="1">F14-G14</f>
        <v>0</v>
      </c>
    </row>
    <row r="15" spans="1:8" x14ac:dyDescent="0.25">
      <c r="A15" s="110" t="s">
        <v>1101</v>
      </c>
      <c r="B15" s="296" t="s">
        <v>1102</v>
      </c>
      <c r="C15" s="297"/>
      <c r="D15" s="132"/>
      <c r="E15" s="12" t="str">
        <f t="shared" si="0"/>
        <v xml:space="preserve"> </v>
      </c>
      <c r="F15" s="132"/>
      <c r="G15" s="132"/>
      <c r="H15" s="37">
        <f t="shared" si="1"/>
        <v>0</v>
      </c>
    </row>
    <row r="16" spans="1:8" x14ac:dyDescent="0.25">
      <c r="A16" s="110" t="s">
        <v>210</v>
      </c>
      <c r="B16" s="296" t="s">
        <v>58</v>
      </c>
      <c r="C16" s="297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1103</v>
      </c>
      <c r="B17" s="296" t="s">
        <v>1104</v>
      </c>
      <c r="C17" s="297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1105</v>
      </c>
      <c r="B18" s="296" t="s">
        <v>1106</v>
      </c>
      <c r="C18" s="297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1107</v>
      </c>
      <c r="B19" s="296" t="s">
        <v>1108</v>
      </c>
      <c r="C19" s="297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1109</v>
      </c>
      <c r="B20" s="296" t="s">
        <v>1110</v>
      </c>
      <c r="C20" s="297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1111</v>
      </c>
      <c r="B21" s="296" t="s">
        <v>1112</v>
      </c>
      <c r="C21" s="297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1113</v>
      </c>
      <c r="B22" s="296" t="s">
        <v>1114</v>
      </c>
      <c r="C22" s="297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211</v>
      </c>
      <c r="B23" s="296" t="s">
        <v>59</v>
      </c>
      <c r="C23" s="297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1115</v>
      </c>
      <c r="B24" s="296" t="s">
        <v>1116</v>
      </c>
      <c r="C24" s="297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1117</v>
      </c>
      <c r="B25" s="296" t="s">
        <v>1118</v>
      </c>
      <c r="C25" s="297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1119</v>
      </c>
      <c r="B26" s="296" t="s">
        <v>1120</v>
      </c>
      <c r="C26" s="297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/>
      <c r="B27" s="296" t="s">
        <v>50</v>
      </c>
      <c r="C27" s="297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/>
      <c r="B28" s="298" t="s">
        <v>2095</v>
      </c>
      <c r="C28" s="299"/>
      <c r="D28" s="149">
        <f>SUM(D14:D27)+'13-Div07-08'!D70</f>
        <v>0</v>
      </c>
      <c r="E28" s="33" t="str">
        <f t="shared" si="0"/>
        <v xml:space="preserve"> </v>
      </c>
      <c r="F28" s="149">
        <f>SUM(F14:F27)+'13-Div07-08'!F70</f>
        <v>0</v>
      </c>
      <c r="G28" s="149">
        <f>SUM(G14:G27)+'13-Div07-08'!G70</f>
        <v>0</v>
      </c>
      <c r="H28" s="148">
        <f>SUM(H14:H27)+'13-Div07-08'!H70</f>
        <v>0</v>
      </c>
    </row>
    <row r="29" spans="1:8" x14ac:dyDescent="0.25">
      <c r="A29" s="109" t="s">
        <v>85</v>
      </c>
      <c r="B29" s="304" t="s">
        <v>18</v>
      </c>
      <c r="C29" s="305"/>
      <c r="D29" s="137"/>
      <c r="E29" s="136"/>
      <c r="F29" s="137"/>
      <c r="G29" s="137"/>
      <c r="H29" s="143"/>
    </row>
    <row r="30" spans="1:8" x14ac:dyDescent="0.25">
      <c r="A30" s="110" t="s">
        <v>212</v>
      </c>
      <c r="B30" s="296" t="s">
        <v>1121</v>
      </c>
      <c r="C30" s="297"/>
      <c r="D30" s="132"/>
      <c r="E30" s="12" t="str">
        <f t="shared" ref="E30:E58" si="2">IF(D30=0," ",F30/D30)</f>
        <v xml:space="preserve"> </v>
      </c>
      <c r="F30" s="132"/>
      <c r="G30" s="132"/>
      <c r="H30" s="37">
        <f t="shared" ref="H30:H58" si="3">F30-G30</f>
        <v>0</v>
      </c>
    </row>
    <row r="31" spans="1:8" x14ac:dyDescent="0.25">
      <c r="A31" s="110" t="s">
        <v>1122</v>
      </c>
      <c r="B31" s="296" t="s">
        <v>1123</v>
      </c>
      <c r="C31" s="297"/>
      <c r="D31" s="132"/>
      <c r="E31" s="12" t="str">
        <f t="shared" si="2"/>
        <v xml:space="preserve"> </v>
      </c>
      <c r="F31" s="132"/>
      <c r="G31" s="132"/>
      <c r="H31" s="37">
        <f t="shared" si="3"/>
        <v>0</v>
      </c>
    </row>
    <row r="32" spans="1:8" x14ac:dyDescent="0.25">
      <c r="A32" s="110" t="s">
        <v>1124</v>
      </c>
      <c r="B32" s="296" t="s">
        <v>1125</v>
      </c>
      <c r="C32" s="297"/>
      <c r="D32" s="132"/>
      <c r="E32" s="12" t="str">
        <f t="shared" si="2"/>
        <v xml:space="preserve"> </v>
      </c>
      <c r="F32" s="132"/>
      <c r="G32" s="132"/>
      <c r="H32" s="37">
        <f t="shared" si="3"/>
        <v>0</v>
      </c>
    </row>
    <row r="33" spans="1:8" x14ac:dyDescent="0.25">
      <c r="A33" s="110" t="s">
        <v>1126</v>
      </c>
      <c r="B33" s="296" t="s">
        <v>1127</v>
      </c>
      <c r="C33" s="297"/>
      <c r="D33" s="132"/>
      <c r="E33" s="12" t="str">
        <f t="shared" si="2"/>
        <v xml:space="preserve"> </v>
      </c>
      <c r="F33" s="132"/>
      <c r="G33" s="132"/>
      <c r="H33" s="37">
        <f t="shared" si="3"/>
        <v>0</v>
      </c>
    </row>
    <row r="34" spans="1:8" x14ac:dyDescent="0.25">
      <c r="A34" s="110" t="s">
        <v>1128</v>
      </c>
      <c r="B34" s="296" t="s">
        <v>2138</v>
      </c>
      <c r="C34" s="297"/>
      <c r="D34" s="132"/>
      <c r="E34" s="12" t="str">
        <f t="shared" si="2"/>
        <v xml:space="preserve"> </v>
      </c>
      <c r="F34" s="132"/>
      <c r="G34" s="132"/>
      <c r="H34" s="37">
        <f t="shared" si="3"/>
        <v>0</v>
      </c>
    </row>
    <row r="35" spans="1:8" x14ac:dyDescent="0.25">
      <c r="A35" s="110" t="s">
        <v>213</v>
      </c>
      <c r="B35" s="296" t="s">
        <v>214</v>
      </c>
      <c r="C35" s="297"/>
      <c r="D35" s="132"/>
      <c r="E35" s="12" t="str">
        <f t="shared" si="2"/>
        <v xml:space="preserve"> </v>
      </c>
      <c r="F35" s="132"/>
      <c r="G35" s="132"/>
      <c r="H35" s="37">
        <f t="shared" si="3"/>
        <v>0</v>
      </c>
    </row>
    <row r="36" spans="1:8" x14ac:dyDescent="0.25">
      <c r="A36" s="110" t="s">
        <v>1129</v>
      </c>
      <c r="B36" s="296" t="s">
        <v>1130</v>
      </c>
      <c r="C36" s="297"/>
      <c r="D36" s="132"/>
      <c r="E36" s="12" t="str">
        <f t="shared" si="2"/>
        <v xml:space="preserve"> </v>
      </c>
      <c r="F36" s="132"/>
      <c r="G36" s="132"/>
      <c r="H36" s="37">
        <f t="shared" si="3"/>
        <v>0</v>
      </c>
    </row>
    <row r="37" spans="1:8" x14ac:dyDescent="0.25">
      <c r="A37" s="110" t="s">
        <v>1131</v>
      </c>
      <c r="B37" s="296" t="s">
        <v>1132</v>
      </c>
      <c r="C37" s="297"/>
      <c r="D37" s="132"/>
      <c r="E37" s="12" t="str">
        <f t="shared" si="2"/>
        <v xml:space="preserve"> </v>
      </c>
      <c r="F37" s="132"/>
      <c r="G37" s="132"/>
      <c r="H37" s="37">
        <f t="shared" si="3"/>
        <v>0</v>
      </c>
    </row>
    <row r="38" spans="1:8" x14ac:dyDescent="0.25">
      <c r="A38" s="110" t="s">
        <v>1133</v>
      </c>
      <c r="B38" s="296" t="s">
        <v>1134</v>
      </c>
      <c r="C38" s="297"/>
      <c r="D38" s="132"/>
      <c r="E38" s="12" t="str">
        <f t="shared" si="2"/>
        <v xml:space="preserve"> </v>
      </c>
      <c r="F38" s="132"/>
      <c r="G38" s="132"/>
      <c r="H38" s="37">
        <f t="shared" si="3"/>
        <v>0</v>
      </c>
    </row>
    <row r="39" spans="1:8" x14ac:dyDescent="0.25">
      <c r="A39" s="110" t="s">
        <v>1135</v>
      </c>
      <c r="B39" s="296" t="s">
        <v>1136</v>
      </c>
      <c r="C39" s="297"/>
      <c r="D39" s="132"/>
      <c r="E39" s="12" t="str">
        <f t="shared" si="2"/>
        <v xml:space="preserve"> </v>
      </c>
      <c r="F39" s="132"/>
      <c r="G39" s="132"/>
      <c r="H39" s="37">
        <f t="shared" si="3"/>
        <v>0</v>
      </c>
    </row>
    <row r="40" spans="1:8" x14ac:dyDescent="0.25">
      <c r="A40" s="110" t="s">
        <v>1137</v>
      </c>
      <c r="B40" s="296" t="s">
        <v>1138</v>
      </c>
      <c r="C40" s="297"/>
      <c r="D40" s="132"/>
      <c r="E40" s="12" t="str">
        <f t="shared" si="2"/>
        <v xml:space="preserve"> </v>
      </c>
      <c r="F40" s="132"/>
      <c r="G40" s="132"/>
      <c r="H40" s="37">
        <f t="shared" si="3"/>
        <v>0</v>
      </c>
    </row>
    <row r="41" spans="1:8" x14ac:dyDescent="0.25">
      <c r="A41" s="110" t="s">
        <v>1139</v>
      </c>
      <c r="B41" s="296" t="s">
        <v>1140</v>
      </c>
      <c r="C41" s="297"/>
      <c r="D41" s="132"/>
      <c r="E41" s="12" t="str">
        <f t="shared" si="2"/>
        <v xml:space="preserve"> </v>
      </c>
      <c r="F41" s="132"/>
      <c r="G41" s="132"/>
      <c r="H41" s="37">
        <f t="shared" si="3"/>
        <v>0</v>
      </c>
    </row>
    <row r="42" spans="1:8" x14ac:dyDescent="0.25">
      <c r="A42" s="110" t="s">
        <v>1141</v>
      </c>
      <c r="B42" s="296" t="s">
        <v>1142</v>
      </c>
      <c r="C42" s="297"/>
      <c r="D42" s="132"/>
      <c r="E42" s="12" t="str">
        <f t="shared" si="2"/>
        <v xml:space="preserve"> </v>
      </c>
      <c r="F42" s="132"/>
      <c r="G42" s="132"/>
      <c r="H42" s="37">
        <f t="shared" si="3"/>
        <v>0</v>
      </c>
    </row>
    <row r="43" spans="1:8" x14ac:dyDescent="0.25">
      <c r="A43" s="110" t="s">
        <v>1143</v>
      </c>
      <c r="B43" s="296" t="s">
        <v>1144</v>
      </c>
      <c r="C43" s="297"/>
      <c r="D43" s="132"/>
      <c r="E43" s="12" t="str">
        <f t="shared" si="2"/>
        <v xml:space="preserve"> </v>
      </c>
      <c r="F43" s="132"/>
      <c r="G43" s="132"/>
      <c r="H43" s="37">
        <f t="shared" si="3"/>
        <v>0</v>
      </c>
    </row>
    <row r="44" spans="1:8" x14ac:dyDescent="0.25">
      <c r="A44" s="110" t="s">
        <v>1145</v>
      </c>
      <c r="B44" s="296" t="s">
        <v>1146</v>
      </c>
      <c r="C44" s="297"/>
      <c r="D44" s="132"/>
      <c r="E44" s="12" t="str">
        <f t="shared" si="2"/>
        <v xml:space="preserve"> </v>
      </c>
      <c r="F44" s="132"/>
      <c r="G44" s="132"/>
      <c r="H44" s="37">
        <f t="shared" si="3"/>
        <v>0</v>
      </c>
    </row>
    <row r="45" spans="1:8" x14ac:dyDescent="0.25">
      <c r="A45" s="110" t="s">
        <v>215</v>
      </c>
      <c r="B45" s="296" t="s">
        <v>216</v>
      </c>
      <c r="C45" s="297"/>
      <c r="D45" s="132"/>
      <c r="E45" s="12" t="str">
        <f t="shared" si="2"/>
        <v xml:space="preserve"> </v>
      </c>
      <c r="F45" s="132"/>
      <c r="G45" s="132"/>
      <c r="H45" s="37">
        <f t="shared" si="3"/>
        <v>0</v>
      </c>
    </row>
    <row r="46" spans="1:8" x14ac:dyDescent="0.25">
      <c r="A46" s="110" t="s">
        <v>1147</v>
      </c>
      <c r="B46" s="296" t="s">
        <v>1148</v>
      </c>
      <c r="C46" s="297"/>
      <c r="D46" s="132"/>
      <c r="E46" s="12" t="str">
        <f t="shared" si="2"/>
        <v xml:space="preserve"> </v>
      </c>
      <c r="F46" s="132"/>
      <c r="G46" s="132"/>
      <c r="H46" s="37">
        <f t="shared" si="3"/>
        <v>0</v>
      </c>
    </row>
    <row r="47" spans="1:8" x14ac:dyDescent="0.25">
      <c r="A47" s="110" t="s">
        <v>1149</v>
      </c>
      <c r="B47" s="296" t="s">
        <v>1150</v>
      </c>
      <c r="C47" s="297"/>
      <c r="D47" s="132"/>
      <c r="E47" s="12" t="str">
        <f t="shared" si="2"/>
        <v xml:space="preserve"> </v>
      </c>
      <c r="F47" s="132"/>
      <c r="G47" s="132"/>
      <c r="H47" s="37">
        <f t="shared" si="3"/>
        <v>0</v>
      </c>
    </row>
    <row r="48" spans="1:8" x14ac:dyDescent="0.25">
      <c r="A48" s="110" t="s">
        <v>1151</v>
      </c>
      <c r="B48" s="296" t="s">
        <v>1152</v>
      </c>
      <c r="C48" s="297"/>
      <c r="D48" s="132"/>
      <c r="E48" s="12" t="str">
        <f t="shared" si="2"/>
        <v xml:space="preserve"> </v>
      </c>
      <c r="F48" s="132"/>
      <c r="G48" s="132"/>
      <c r="H48" s="37">
        <f t="shared" si="3"/>
        <v>0</v>
      </c>
    </row>
    <row r="49" spans="1:8" x14ac:dyDescent="0.25">
      <c r="A49" s="110" t="s">
        <v>1153</v>
      </c>
      <c r="B49" s="296" t="s">
        <v>1154</v>
      </c>
      <c r="C49" s="297"/>
      <c r="D49" s="132"/>
      <c r="E49" s="12" t="str">
        <f t="shared" si="2"/>
        <v xml:space="preserve"> </v>
      </c>
      <c r="F49" s="132"/>
      <c r="G49" s="132"/>
      <c r="H49" s="37">
        <f t="shared" si="3"/>
        <v>0</v>
      </c>
    </row>
    <row r="50" spans="1:8" x14ac:dyDescent="0.25">
      <c r="A50" s="110" t="s">
        <v>1155</v>
      </c>
      <c r="B50" s="296" t="s">
        <v>2139</v>
      </c>
      <c r="C50" s="297"/>
      <c r="D50" s="132"/>
      <c r="E50" s="12" t="str">
        <f t="shared" si="2"/>
        <v xml:space="preserve"> </v>
      </c>
      <c r="F50" s="132"/>
      <c r="G50" s="132"/>
      <c r="H50" s="37">
        <f t="shared" si="3"/>
        <v>0</v>
      </c>
    </row>
    <row r="51" spans="1:8" x14ac:dyDescent="0.25">
      <c r="A51" s="110" t="s">
        <v>217</v>
      </c>
      <c r="B51" s="296" t="s">
        <v>218</v>
      </c>
      <c r="C51" s="297"/>
      <c r="D51" s="132"/>
      <c r="E51" s="12" t="str">
        <f t="shared" si="2"/>
        <v xml:space="preserve"> </v>
      </c>
      <c r="F51" s="132"/>
      <c r="G51" s="132"/>
      <c r="H51" s="37">
        <f t="shared" si="3"/>
        <v>0</v>
      </c>
    </row>
    <row r="52" spans="1:8" x14ac:dyDescent="0.25">
      <c r="A52" s="110" t="s">
        <v>1156</v>
      </c>
      <c r="B52" s="296" t="s">
        <v>1157</v>
      </c>
      <c r="C52" s="297"/>
      <c r="D52" s="132"/>
      <c r="E52" s="12" t="str">
        <f t="shared" si="2"/>
        <v xml:space="preserve"> </v>
      </c>
      <c r="F52" s="132"/>
      <c r="G52" s="132"/>
      <c r="H52" s="37">
        <f t="shared" si="3"/>
        <v>0</v>
      </c>
    </row>
    <row r="53" spans="1:8" x14ac:dyDescent="0.25">
      <c r="A53" s="110" t="s">
        <v>1158</v>
      </c>
      <c r="B53" s="296" t="s">
        <v>1159</v>
      </c>
      <c r="C53" s="297"/>
      <c r="D53" s="132"/>
      <c r="E53" s="12" t="str">
        <f t="shared" si="2"/>
        <v xml:space="preserve"> </v>
      </c>
      <c r="F53" s="132"/>
      <c r="G53" s="132"/>
      <c r="H53" s="37">
        <f t="shared" si="3"/>
        <v>0</v>
      </c>
    </row>
    <row r="54" spans="1:8" x14ac:dyDescent="0.25">
      <c r="A54" s="110" t="s">
        <v>1160</v>
      </c>
      <c r="B54" s="296" t="s">
        <v>1161</v>
      </c>
      <c r="C54" s="297"/>
      <c r="D54" s="132"/>
      <c r="E54" s="12" t="str">
        <f t="shared" si="2"/>
        <v xml:space="preserve"> </v>
      </c>
      <c r="F54" s="132"/>
      <c r="G54" s="132"/>
      <c r="H54" s="37">
        <f t="shared" si="3"/>
        <v>0</v>
      </c>
    </row>
    <row r="55" spans="1:8" x14ac:dyDescent="0.25">
      <c r="A55" s="110" t="s">
        <v>1162</v>
      </c>
      <c r="B55" s="296" t="s">
        <v>1163</v>
      </c>
      <c r="C55" s="297"/>
      <c r="D55" s="132"/>
      <c r="E55" s="12" t="str">
        <f t="shared" si="2"/>
        <v xml:space="preserve"> </v>
      </c>
      <c r="F55" s="132"/>
      <c r="G55" s="132"/>
      <c r="H55" s="37">
        <f t="shared" si="3"/>
        <v>0</v>
      </c>
    </row>
    <row r="56" spans="1:8" x14ac:dyDescent="0.25">
      <c r="A56" s="110" t="s">
        <v>1164</v>
      </c>
      <c r="B56" s="296" t="s">
        <v>1165</v>
      </c>
      <c r="C56" s="297"/>
      <c r="D56" s="132"/>
      <c r="E56" s="12" t="str">
        <f t="shared" si="2"/>
        <v xml:space="preserve"> </v>
      </c>
      <c r="F56" s="132"/>
      <c r="G56" s="132"/>
      <c r="H56" s="37">
        <f t="shared" si="3"/>
        <v>0</v>
      </c>
    </row>
    <row r="57" spans="1:8" x14ac:dyDescent="0.25">
      <c r="A57" s="110" t="s">
        <v>1166</v>
      </c>
      <c r="B57" s="296" t="s">
        <v>1167</v>
      </c>
      <c r="C57" s="297"/>
      <c r="D57" s="132"/>
      <c r="E57" s="12" t="str">
        <f t="shared" si="2"/>
        <v xml:space="preserve"> </v>
      </c>
      <c r="F57" s="132"/>
      <c r="G57" s="132"/>
      <c r="H57" s="37">
        <f t="shared" si="3"/>
        <v>0</v>
      </c>
    </row>
    <row r="58" spans="1:8" x14ac:dyDescent="0.25">
      <c r="A58" s="110" t="s">
        <v>219</v>
      </c>
      <c r="B58" s="296" t="s">
        <v>220</v>
      </c>
      <c r="C58" s="297"/>
      <c r="D58" s="132"/>
      <c r="E58" s="12" t="str">
        <f t="shared" si="2"/>
        <v xml:space="preserve"> </v>
      </c>
      <c r="F58" s="132"/>
      <c r="G58" s="132"/>
      <c r="H58" s="37">
        <f t="shared" si="3"/>
        <v>0</v>
      </c>
    </row>
    <row r="59" spans="1:8" x14ac:dyDescent="0.25">
      <c r="A59" s="110" t="s">
        <v>1168</v>
      </c>
      <c r="B59" s="296" t="s">
        <v>2140</v>
      </c>
      <c r="C59" s="297"/>
      <c r="D59" s="132"/>
      <c r="E59" s="12" t="str">
        <f t="shared" ref="E59:E67" si="4">IF(D59=0," ",F59/D59)</f>
        <v xml:space="preserve"> </v>
      </c>
      <c r="F59" s="132"/>
      <c r="G59" s="132"/>
      <c r="H59" s="37">
        <f t="shared" ref="H59:H67" si="5">F59-G59</f>
        <v>0</v>
      </c>
    </row>
    <row r="60" spans="1:8" x14ac:dyDescent="0.25">
      <c r="A60" s="110" t="s">
        <v>1169</v>
      </c>
      <c r="B60" s="296" t="s">
        <v>1170</v>
      </c>
      <c r="C60" s="297"/>
      <c r="D60" s="132"/>
      <c r="E60" s="12" t="str">
        <f t="shared" si="4"/>
        <v xml:space="preserve"> </v>
      </c>
      <c r="F60" s="132"/>
      <c r="G60" s="132"/>
      <c r="H60" s="37">
        <f t="shared" si="5"/>
        <v>0</v>
      </c>
    </row>
    <row r="61" spans="1:8" x14ac:dyDescent="0.25">
      <c r="A61" s="110" t="s">
        <v>1171</v>
      </c>
      <c r="B61" s="296" t="s">
        <v>1172</v>
      </c>
      <c r="C61" s="297"/>
      <c r="D61" s="132"/>
      <c r="E61" s="12" t="str">
        <f t="shared" si="4"/>
        <v xml:space="preserve"> </v>
      </c>
      <c r="F61" s="132"/>
      <c r="G61" s="132"/>
      <c r="H61" s="37">
        <f t="shared" si="5"/>
        <v>0</v>
      </c>
    </row>
    <row r="62" spans="1:8" x14ac:dyDescent="0.25">
      <c r="A62" s="110" t="s">
        <v>1173</v>
      </c>
      <c r="B62" s="296" t="s">
        <v>1174</v>
      </c>
      <c r="C62" s="297"/>
      <c r="D62" s="132"/>
      <c r="E62" s="12" t="str">
        <f t="shared" si="4"/>
        <v xml:space="preserve"> </v>
      </c>
      <c r="F62" s="132"/>
      <c r="G62" s="132"/>
      <c r="H62" s="37">
        <f t="shared" si="5"/>
        <v>0</v>
      </c>
    </row>
    <row r="63" spans="1:8" x14ac:dyDescent="0.25">
      <c r="A63" s="110" t="s">
        <v>1175</v>
      </c>
      <c r="B63" s="296" t="s">
        <v>1176</v>
      </c>
      <c r="C63" s="297"/>
      <c r="D63" s="132"/>
      <c r="E63" s="12" t="str">
        <f t="shared" si="4"/>
        <v xml:space="preserve"> </v>
      </c>
      <c r="F63" s="132"/>
      <c r="G63" s="132"/>
      <c r="H63" s="37">
        <f t="shared" si="5"/>
        <v>0</v>
      </c>
    </row>
    <row r="64" spans="1:8" x14ac:dyDescent="0.25">
      <c r="A64" s="110" t="s">
        <v>1177</v>
      </c>
      <c r="B64" s="296" t="s">
        <v>1178</v>
      </c>
      <c r="C64" s="297"/>
      <c r="D64" s="132"/>
      <c r="E64" s="12" t="str">
        <f t="shared" si="4"/>
        <v xml:space="preserve"> </v>
      </c>
      <c r="F64" s="132"/>
      <c r="G64" s="132"/>
      <c r="H64" s="37">
        <f t="shared" si="5"/>
        <v>0</v>
      </c>
    </row>
    <row r="65" spans="1:8" x14ac:dyDescent="0.25">
      <c r="A65" s="110" t="s">
        <v>1179</v>
      </c>
      <c r="B65" s="296" t="s">
        <v>1180</v>
      </c>
      <c r="C65" s="297"/>
      <c r="D65" s="132"/>
      <c r="E65" s="12" t="str">
        <f t="shared" si="4"/>
        <v xml:space="preserve"> </v>
      </c>
      <c r="F65" s="132"/>
      <c r="G65" s="132"/>
      <c r="H65" s="37">
        <f t="shared" si="5"/>
        <v>0</v>
      </c>
    </row>
    <row r="66" spans="1:8" x14ac:dyDescent="0.25">
      <c r="A66" s="110" t="s">
        <v>1181</v>
      </c>
      <c r="B66" s="296" t="s">
        <v>1182</v>
      </c>
      <c r="C66" s="297"/>
      <c r="D66" s="132"/>
      <c r="E66" s="12" t="str">
        <f t="shared" si="4"/>
        <v xml:space="preserve"> </v>
      </c>
      <c r="F66" s="132"/>
      <c r="G66" s="132"/>
      <c r="H66" s="37">
        <f t="shared" si="5"/>
        <v>0</v>
      </c>
    </row>
    <row r="67" spans="1:8" ht="13.8" thickBot="1" x14ac:dyDescent="0.3">
      <c r="A67" s="111" t="s">
        <v>1183</v>
      </c>
      <c r="B67" s="302" t="s">
        <v>1184</v>
      </c>
      <c r="C67" s="303"/>
      <c r="D67" s="133"/>
      <c r="E67" s="107" t="str">
        <f t="shared" si="4"/>
        <v xml:space="preserve"> </v>
      </c>
      <c r="F67" s="133"/>
      <c r="G67" s="133"/>
      <c r="H67" s="43">
        <f t="shared" si="5"/>
        <v>0</v>
      </c>
    </row>
    <row r="68" spans="1:8" ht="13.8" thickTop="1" x14ac:dyDescent="0.25"/>
    <row r="70" spans="1:8" x14ac:dyDescent="0.25">
      <c r="D70" s="102">
        <f>SUM(D30:D67)</f>
        <v>0</v>
      </c>
      <c r="E70" s="103"/>
      <c r="F70" s="102">
        <f t="shared" ref="F70:H70" si="6">SUM(F30:F67)</f>
        <v>0</v>
      </c>
      <c r="G70" s="102">
        <f t="shared" si="6"/>
        <v>0</v>
      </c>
      <c r="H70" s="102">
        <f t="shared" si="6"/>
        <v>0</v>
      </c>
    </row>
  </sheetData>
  <sheetProtection sheet="1" objects="1" scenarios="1" formatCells="0"/>
  <mergeCells count="72">
    <mergeCell ref="B65:C65"/>
    <mergeCell ref="B66:C66"/>
    <mergeCell ref="B67:C67"/>
    <mergeCell ref="B60:C60"/>
    <mergeCell ref="B61:C61"/>
    <mergeCell ref="B62:C62"/>
    <mergeCell ref="B63:C63"/>
    <mergeCell ref="B64:C64"/>
    <mergeCell ref="B54:C54"/>
    <mergeCell ref="B55:C55"/>
    <mergeCell ref="B56:C56"/>
    <mergeCell ref="B57:C57"/>
    <mergeCell ref="B59:C59"/>
    <mergeCell ref="B58:C58"/>
    <mergeCell ref="B48:C48"/>
    <mergeCell ref="B49:C49"/>
    <mergeCell ref="B50:C50"/>
    <mergeCell ref="B52:C52"/>
    <mergeCell ref="B53:C53"/>
    <mergeCell ref="B51:C51"/>
    <mergeCell ref="B42:C42"/>
    <mergeCell ref="B43:C43"/>
    <mergeCell ref="B44:C44"/>
    <mergeCell ref="B46:C46"/>
    <mergeCell ref="B47:C47"/>
    <mergeCell ref="B45:C45"/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6:C36"/>
    <mergeCell ref="B35:C35"/>
    <mergeCell ref="B23:C23"/>
    <mergeCell ref="B24:C24"/>
    <mergeCell ref="B25:C25"/>
    <mergeCell ref="B26:C26"/>
    <mergeCell ref="B27:C27"/>
    <mergeCell ref="G1:H1"/>
    <mergeCell ref="A2:E2"/>
    <mergeCell ref="G2:H2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G8:H8"/>
    <mergeCell ref="A10:A13"/>
    <mergeCell ref="B16:C16"/>
    <mergeCell ref="A1:E1"/>
    <mergeCell ref="B28:C28"/>
    <mergeCell ref="B29:C29"/>
    <mergeCell ref="B30:C30"/>
    <mergeCell ref="B10:C13"/>
    <mergeCell ref="A6:B6"/>
    <mergeCell ref="A8:B8"/>
    <mergeCell ref="B14:C14"/>
    <mergeCell ref="B15:C15"/>
    <mergeCell ref="B17:C17"/>
    <mergeCell ref="B18:C18"/>
    <mergeCell ref="B19:C19"/>
    <mergeCell ref="B20:C20"/>
    <mergeCell ref="B21:C21"/>
    <mergeCell ref="B22:C22"/>
  </mergeCells>
  <pageMargins left="0.7" right="0.7" top="0.75" bottom="0.75" header="0.3" footer="0.3"/>
  <pageSetup scale="8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71"/>
  <sheetViews>
    <sheetView topLeftCell="A4" workbookViewId="0">
      <selection activeCell="D33" sqref="D33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4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2269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10" t="s">
        <v>221</v>
      </c>
      <c r="B14" s="310" t="s">
        <v>222</v>
      </c>
      <c r="C14" s="311"/>
      <c r="D14" s="132"/>
      <c r="E14" s="12" t="str">
        <f t="shared" ref="E14:E33" si="0">IF(D14=0," ",F14/D14)</f>
        <v xml:space="preserve"> </v>
      </c>
      <c r="F14" s="132"/>
      <c r="G14" s="132"/>
      <c r="H14" s="37">
        <f t="shared" ref="H14:H32" si="1">F14-G14</f>
        <v>0</v>
      </c>
    </row>
    <row r="15" spans="1:8" x14ac:dyDescent="0.25">
      <c r="A15" s="110" t="s">
        <v>1185</v>
      </c>
      <c r="B15" s="310" t="s">
        <v>1186</v>
      </c>
      <c r="C15" s="311"/>
      <c r="D15" s="132"/>
      <c r="E15" s="12" t="str">
        <f t="shared" si="0"/>
        <v xml:space="preserve"> </v>
      </c>
      <c r="F15" s="132"/>
      <c r="G15" s="132"/>
      <c r="H15" s="37">
        <f t="shared" si="1"/>
        <v>0</v>
      </c>
    </row>
    <row r="16" spans="1:8" x14ac:dyDescent="0.25">
      <c r="A16" s="110" t="s">
        <v>1187</v>
      </c>
      <c r="B16" s="310" t="s">
        <v>1188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1189</v>
      </c>
      <c r="B17" s="310" t="s">
        <v>1190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1191</v>
      </c>
      <c r="B18" s="310" t="s">
        <v>1192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1193</v>
      </c>
      <c r="B19" s="310" t="s">
        <v>1194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1195</v>
      </c>
      <c r="B20" s="310" t="s">
        <v>1196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1197</v>
      </c>
      <c r="B21" s="310" t="s">
        <v>1198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223</v>
      </c>
      <c r="B22" s="310" t="s">
        <v>224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1199</v>
      </c>
      <c r="B23" s="310" t="s">
        <v>1200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1201</v>
      </c>
      <c r="B24" s="310" t="s">
        <v>1202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1203</v>
      </c>
      <c r="B25" s="310" t="s">
        <v>1204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225</v>
      </c>
      <c r="B26" s="310" t="s">
        <v>226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1205</v>
      </c>
      <c r="B27" s="310" t="s">
        <v>2201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1206</v>
      </c>
      <c r="B28" s="310" t="s">
        <v>2141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1207</v>
      </c>
      <c r="B29" s="310" t="s">
        <v>1208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1209</v>
      </c>
      <c r="B30" s="310" t="s">
        <v>1210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1211</v>
      </c>
      <c r="B31" s="310" t="s">
        <v>1212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/>
      <c r="B32" s="310" t="s">
        <v>50</v>
      </c>
      <c r="C32" s="311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/>
      <c r="B33" s="298" t="s">
        <v>2096</v>
      </c>
      <c r="C33" s="299"/>
      <c r="D33" s="149">
        <f>SUM(D14:D32)+'14-Div08-09'!D70</f>
        <v>0</v>
      </c>
      <c r="E33" s="33" t="str">
        <f t="shared" si="0"/>
        <v xml:space="preserve"> </v>
      </c>
      <c r="F33" s="149">
        <f>SUM(F14:F32)+'14-Div08-09'!F70</f>
        <v>0</v>
      </c>
      <c r="G33" s="149">
        <f>SUM(G14:G32)+'14-Div08-09'!G70</f>
        <v>0</v>
      </c>
      <c r="H33" s="148">
        <f>SUM(H14:H32)+'14-Div08-09'!H70</f>
        <v>0</v>
      </c>
    </row>
    <row r="34" spans="1:8" x14ac:dyDescent="0.25">
      <c r="A34" s="109" t="s">
        <v>86</v>
      </c>
      <c r="B34" s="298" t="s">
        <v>19</v>
      </c>
      <c r="C34" s="299"/>
      <c r="D34" s="137"/>
      <c r="E34" s="136"/>
      <c r="F34" s="137"/>
      <c r="G34" s="137"/>
      <c r="H34" s="143"/>
    </row>
    <row r="35" spans="1:8" x14ac:dyDescent="0.25">
      <c r="A35" s="110" t="s">
        <v>227</v>
      </c>
      <c r="B35" s="310" t="s">
        <v>228</v>
      </c>
      <c r="C35" s="311"/>
      <c r="D35" s="132"/>
      <c r="E35" s="12" t="str">
        <f t="shared" ref="E35:E63" si="2">IF(D35=0," ",F35/D35)</f>
        <v xml:space="preserve"> </v>
      </c>
      <c r="F35" s="132"/>
      <c r="G35" s="132"/>
      <c r="H35" s="37">
        <f t="shared" ref="H35:H63" si="3">F35-G35</f>
        <v>0</v>
      </c>
    </row>
    <row r="36" spans="1:8" x14ac:dyDescent="0.25">
      <c r="A36" s="110" t="s">
        <v>1213</v>
      </c>
      <c r="B36" s="310" t="s">
        <v>1214</v>
      </c>
      <c r="C36" s="311"/>
      <c r="D36" s="132"/>
      <c r="E36" s="12" t="str">
        <f t="shared" si="2"/>
        <v xml:space="preserve"> </v>
      </c>
      <c r="F36" s="132"/>
      <c r="G36" s="132"/>
      <c r="H36" s="37">
        <f t="shared" si="3"/>
        <v>0</v>
      </c>
    </row>
    <row r="37" spans="1:8" x14ac:dyDescent="0.25">
      <c r="A37" s="110" t="s">
        <v>1215</v>
      </c>
      <c r="B37" s="310" t="s">
        <v>1216</v>
      </c>
      <c r="C37" s="311"/>
      <c r="D37" s="132"/>
      <c r="E37" s="12" t="str">
        <f t="shared" si="2"/>
        <v xml:space="preserve"> </v>
      </c>
      <c r="F37" s="132"/>
      <c r="G37" s="132"/>
      <c r="H37" s="37">
        <f t="shared" si="3"/>
        <v>0</v>
      </c>
    </row>
    <row r="38" spans="1:8" x14ac:dyDescent="0.25">
      <c r="A38" s="110" t="s">
        <v>1217</v>
      </c>
      <c r="B38" s="310" t="s">
        <v>1218</v>
      </c>
      <c r="C38" s="311"/>
      <c r="D38" s="132"/>
      <c r="E38" s="12" t="str">
        <f t="shared" si="2"/>
        <v xml:space="preserve"> </v>
      </c>
      <c r="F38" s="132"/>
      <c r="G38" s="132"/>
      <c r="H38" s="37">
        <f t="shared" si="3"/>
        <v>0</v>
      </c>
    </row>
    <row r="39" spans="1:8" x14ac:dyDescent="0.25">
      <c r="A39" s="110" t="s">
        <v>229</v>
      </c>
      <c r="B39" s="310" t="s">
        <v>230</v>
      </c>
      <c r="C39" s="311"/>
      <c r="D39" s="132"/>
      <c r="E39" s="12" t="str">
        <f t="shared" si="2"/>
        <v xml:space="preserve"> </v>
      </c>
      <c r="F39" s="132"/>
      <c r="G39" s="132"/>
      <c r="H39" s="37">
        <f t="shared" si="3"/>
        <v>0</v>
      </c>
    </row>
    <row r="40" spans="1:8" x14ac:dyDescent="0.25">
      <c r="A40" s="110" t="s">
        <v>1219</v>
      </c>
      <c r="B40" s="310" t="s">
        <v>1220</v>
      </c>
      <c r="C40" s="311"/>
      <c r="D40" s="132"/>
      <c r="E40" s="12" t="str">
        <f t="shared" si="2"/>
        <v xml:space="preserve"> </v>
      </c>
      <c r="F40" s="132"/>
      <c r="G40" s="132"/>
      <c r="H40" s="37">
        <f t="shared" si="3"/>
        <v>0</v>
      </c>
    </row>
    <row r="41" spans="1:8" x14ac:dyDescent="0.25">
      <c r="A41" s="110" t="s">
        <v>1221</v>
      </c>
      <c r="B41" s="310" t="s">
        <v>1222</v>
      </c>
      <c r="C41" s="311"/>
      <c r="D41" s="132"/>
      <c r="E41" s="12" t="str">
        <f t="shared" si="2"/>
        <v xml:space="preserve"> </v>
      </c>
      <c r="F41" s="132"/>
      <c r="G41" s="132"/>
      <c r="H41" s="37">
        <f t="shared" si="3"/>
        <v>0</v>
      </c>
    </row>
    <row r="42" spans="1:8" x14ac:dyDescent="0.25">
      <c r="A42" s="110" t="s">
        <v>1223</v>
      </c>
      <c r="B42" s="310" t="s">
        <v>1224</v>
      </c>
      <c r="C42" s="311"/>
      <c r="D42" s="132"/>
      <c r="E42" s="12" t="str">
        <f t="shared" si="2"/>
        <v xml:space="preserve"> </v>
      </c>
      <c r="F42" s="132"/>
      <c r="G42" s="132"/>
      <c r="H42" s="37">
        <f t="shared" si="3"/>
        <v>0</v>
      </c>
    </row>
    <row r="43" spans="1:8" x14ac:dyDescent="0.25">
      <c r="A43" s="110" t="s">
        <v>1225</v>
      </c>
      <c r="B43" s="310" t="s">
        <v>1226</v>
      </c>
      <c r="C43" s="311"/>
      <c r="D43" s="132"/>
      <c r="E43" s="12" t="str">
        <f t="shared" si="2"/>
        <v xml:space="preserve"> </v>
      </c>
      <c r="F43" s="132"/>
      <c r="G43" s="132"/>
      <c r="H43" s="37">
        <f t="shared" si="3"/>
        <v>0</v>
      </c>
    </row>
    <row r="44" spans="1:8" x14ac:dyDescent="0.25">
      <c r="A44" s="110" t="s">
        <v>1227</v>
      </c>
      <c r="B44" s="310" t="s">
        <v>1228</v>
      </c>
      <c r="C44" s="311"/>
      <c r="D44" s="132"/>
      <c r="E44" s="12" t="str">
        <f t="shared" si="2"/>
        <v xml:space="preserve"> </v>
      </c>
      <c r="F44" s="132"/>
      <c r="G44" s="132"/>
      <c r="H44" s="37">
        <f t="shared" si="3"/>
        <v>0</v>
      </c>
    </row>
    <row r="45" spans="1:8" x14ac:dyDescent="0.25">
      <c r="A45" s="110" t="s">
        <v>1229</v>
      </c>
      <c r="B45" s="310" t="s">
        <v>1230</v>
      </c>
      <c r="C45" s="311"/>
      <c r="D45" s="132"/>
      <c r="E45" s="12" t="str">
        <f t="shared" si="2"/>
        <v xml:space="preserve"> </v>
      </c>
      <c r="F45" s="132"/>
      <c r="G45" s="132"/>
      <c r="H45" s="37">
        <f t="shared" si="3"/>
        <v>0</v>
      </c>
    </row>
    <row r="46" spans="1:8" x14ac:dyDescent="0.25">
      <c r="A46" s="110" t="s">
        <v>231</v>
      </c>
      <c r="B46" s="310" t="s">
        <v>232</v>
      </c>
      <c r="C46" s="311"/>
      <c r="D46" s="132"/>
      <c r="E46" s="12" t="str">
        <f t="shared" si="2"/>
        <v xml:space="preserve"> </v>
      </c>
      <c r="F46" s="132"/>
      <c r="G46" s="132"/>
      <c r="H46" s="37">
        <f t="shared" si="3"/>
        <v>0</v>
      </c>
    </row>
    <row r="47" spans="1:8" x14ac:dyDescent="0.25">
      <c r="A47" s="110" t="s">
        <v>1231</v>
      </c>
      <c r="B47" s="310" t="s">
        <v>1232</v>
      </c>
      <c r="C47" s="311"/>
      <c r="D47" s="132"/>
      <c r="E47" s="12" t="str">
        <f t="shared" si="2"/>
        <v xml:space="preserve"> </v>
      </c>
      <c r="F47" s="132"/>
      <c r="G47" s="132"/>
      <c r="H47" s="37">
        <f t="shared" si="3"/>
        <v>0</v>
      </c>
    </row>
    <row r="48" spans="1:8" x14ac:dyDescent="0.25">
      <c r="A48" s="110" t="s">
        <v>1233</v>
      </c>
      <c r="B48" s="310" t="s">
        <v>1234</v>
      </c>
      <c r="C48" s="311"/>
      <c r="D48" s="132"/>
      <c r="E48" s="12" t="str">
        <f t="shared" si="2"/>
        <v xml:space="preserve"> </v>
      </c>
      <c r="F48" s="132"/>
      <c r="G48" s="132"/>
      <c r="H48" s="37">
        <f t="shared" si="3"/>
        <v>0</v>
      </c>
    </row>
    <row r="49" spans="1:8" x14ac:dyDescent="0.25">
      <c r="A49" s="110" t="s">
        <v>1235</v>
      </c>
      <c r="B49" s="310" t="s">
        <v>1236</v>
      </c>
      <c r="C49" s="311"/>
      <c r="D49" s="132"/>
      <c r="E49" s="12" t="str">
        <f t="shared" si="2"/>
        <v xml:space="preserve"> </v>
      </c>
      <c r="F49" s="132"/>
      <c r="G49" s="132"/>
      <c r="H49" s="37">
        <f t="shared" si="3"/>
        <v>0</v>
      </c>
    </row>
    <row r="50" spans="1:8" x14ac:dyDescent="0.25">
      <c r="A50" s="110" t="s">
        <v>1237</v>
      </c>
      <c r="B50" s="310" t="s">
        <v>1238</v>
      </c>
      <c r="C50" s="311"/>
      <c r="D50" s="132"/>
      <c r="E50" s="12" t="str">
        <f t="shared" si="2"/>
        <v xml:space="preserve"> </v>
      </c>
      <c r="F50" s="132"/>
      <c r="G50" s="132"/>
      <c r="H50" s="37">
        <f t="shared" si="3"/>
        <v>0</v>
      </c>
    </row>
    <row r="51" spans="1:8" x14ac:dyDescent="0.25">
      <c r="A51" s="110" t="s">
        <v>1239</v>
      </c>
      <c r="B51" s="310" t="s">
        <v>2142</v>
      </c>
      <c r="C51" s="311"/>
      <c r="D51" s="132"/>
      <c r="E51" s="12" t="str">
        <f t="shared" si="2"/>
        <v xml:space="preserve"> </v>
      </c>
      <c r="F51" s="132"/>
      <c r="G51" s="132"/>
      <c r="H51" s="37">
        <f t="shared" si="3"/>
        <v>0</v>
      </c>
    </row>
    <row r="52" spans="1:8" x14ac:dyDescent="0.25">
      <c r="A52" s="110" t="s">
        <v>233</v>
      </c>
      <c r="B52" s="310" t="s">
        <v>234</v>
      </c>
      <c r="C52" s="311"/>
      <c r="D52" s="132"/>
      <c r="E52" s="12" t="str">
        <f t="shared" si="2"/>
        <v xml:space="preserve"> </v>
      </c>
      <c r="F52" s="132"/>
      <c r="G52" s="132"/>
      <c r="H52" s="37">
        <f t="shared" si="3"/>
        <v>0</v>
      </c>
    </row>
    <row r="53" spans="1:8" x14ac:dyDescent="0.25">
      <c r="A53" s="110" t="s">
        <v>1240</v>
      </c>
      <c r="B53" s="310" t="s">
        <v>1241</v>
      </c>
      <c r="C53" s="311"/>
      <c r="D53" s="132"/>
      <c r="E53" s="12" t="str">
        <f t="shared" si="2"/>
        <v xml:space="preserve"> </v>
      </c>
      <c r="F53" s="132"/>
      <c r="G53" s="132"/>
      <c r="H53" s="37">
        <f t="shared" si="3"/>
        <v>0</v>
      </c>
    </row>
    <row r="54" spans="1:8" x14ac:dyDescent="0.25">
      <c r="A54" s="110" t="s">
        <v>1242</v>
      </c>
      <c r="B54" s="310" t="s">
        <v>1243</v>
      </c>
      <c r="C54" s="311"/>
      <c r="D54" s="132"/>
      <c r="E54" s="12" t="str">
        <f t="shared" si="2"/>
        <v xml:space="preserve"> </v>
      </c>
      <c r="F54" s="132"/>
      <c r="G54" s="132"/>
      <c r="H54" s="37">
        <f t="shared" si="3"/>
        <v>0</v>
      </c>
    </row>
    <row r="55" spans="1:8" x14ac:dyDescent="0.25">
      <c r="A55" s="110" t="s">
        <v>1244</v>
      </c>
      <c r="B55" s="310" t="s">
        <v>1245</v>
      </c>
      <c r="C55" s="311"/>
      <c r="D55" s="132"/>
      <c r="E55" s="12" t="str">
        <f t="shared" si="2"/>
        <v xml:space="preserve"> </v>
      </c>
      <c r="F55" s="132"/>
      <c r="G55" s="132"/>
      <c r="H55" s="37">
        <f t="shared" si="3"/>
        <v>0</v>
      </c>
    </row>
    <row r="56" spans="1:8" x14ac:dyDescent="0.25">
      <c r="A56" s="110" t="s">
        <v>235</v>
      </c>
      <c r="B56" s="310" t="s">
        <v>236</v>
      </c>
      <c r="C56" s="311"/>
      <c r="D56" s="132"/>
      <c r="E56" s="12" t="str">
        <f t="shared" si="2"/>
        <v xml:space="preserve"> </v>
      </c>
      <c r="F56" s="132"/>
      <c r="G56" s="132"/>
      <c r="H56" s="37">
        <f t="shared" si="3"/>
        <v>0</v>
      </c>
    </row>
    <row r="57" spans="1:8" x14ac:dyDescent="0.25">
      <c r="A57" s="110" t="s">
        <v>1246</v>
      </c>
      <c r="B57" s="310" t="s">
        <v>1247</v>
      </c>
      <c r="C57" s="311"/>
      <c r="D57" s="132"/>
      <c r="E57" s="12" t="str">
        <f t="shared" si="2"/>
        <v xml:space="preserve"> </v>
      </c>
      <c r="F57" s="132"/>
      <c r="G57" s="132"/>
      <c r="H57" s="37">
        <f t="shared" si="3"/>
        <v>0</v>
      </c>
    </row>
    <row r="58" spans="1:8" x14ac:dyDescent="0.25">
      <c r="A58" s="110" t="s">
        <v>1248</v>
      </c>
      <c r="B58" s="310" t="s">
        <v>1249</v>
      </c>
      <c r="C58" s="311"/>
      <c r="D58" s="132"/>
      <c r="E58" s="12" t="str">
        <f t="shared" si="2"/>
        <v xml:space="preserve"> </v>
      </c>
      <c r="F58" s="132"/>
      <c r="G58" s="132"/>
      <c r="H58" s="37">
        <f t="shared" si="3"/>
        <v>0</v>
      </c>
    </row>
    <row r="59" spans="1:8" x14ac:dyDescent="0.25">
      <c r="A59" s="110" t="s">
        <v>1250</v>
      </c>
      <c r="B59" s="310" t="s">
        <v>1251</v>
      </c>
      <c r="C59" s="311"/>
      <c r="D59" s="132"/>
      <c r="E59" s="12" t="str">
        <f t="shared" si="2"/>
        <v xml:space="preserve"> </v>
      </c>
      <c r="F59" s="132"/>
      <c r="G59" s="132"/>
      <c r="H59" s="37">
        <f t="shared" si="3"/>
        <v>0</v>
      </c>
    </row>
    <row r="60" spans="1:8" x14ac:dyDescent="0.25">
      <c r="A60" s="110" t="s">
        <v>237</v>
      </c>
      <c r="B60" s="310" t="s">
        <v>238</v>
      </c>
      <c r="C60" s="311"/>
      <c r="D60" s="132"/>
      <c r="E60" s="12" t="str">
        <f t="shared" si="2"/>
        <v xml:space="preserve"> </v>
      </c>
      <c r="F60" s="132"/>
      <c r="G60" s="132"/>
      <c r="H60" s="37">
        <f t="shared" si="3"/>
        <v>0</v>
      </c>
    </row>
    <row r="61" spans="1:8" x14ac:dyDescent="0.25">
      <c r="A61" s="110" t="s">
        <v>1252</v>
      </c>
      <c r="B61" s="310" t="s">
        <v>1253</v>
      </c>
      <c r="C61" s="311"/>
      <c r="D61" s="132"/>
      <c r="E61" s="12" t="str">
        <f t="shared" si="2"/>
        <v xml:space="preserve"> </v>
      </c>
      <c r="F61" s="132"/>
      <c r="G61" s="132"/>
      <c r="H61" s="37">
        <f t="shared" si="3"/>
        <v>0</v>
      </c>
    </row>
    <row r="62" spans="1:8" x14ac:dyDescent="0.25">
      <c r="A62" s="110" t="s">
        <v>1254</v>
      </c>
      <c r="B62" s="310" t="s">
        <v>1255</v>
      </c>
      <c r="C62" s="311"/>
      <c r="D62" s="132"/>
      <c r="E62" s="12" t="str">
        <f t="shared" si="2"/>
        <v xml:space="preserve"> </v>
      </c>
      <c r="F62" s="132"/>
      <c r="G62" s="132"/>
      <c r="H62" s="37">
        <f t="shared" si="3"/>
        <v>0</v>
      </c>
    </row>
    <row r="63" spans="1:8" x14ac:dyDescent="0.25">
      <c r="A63" s="110" t="s">
        <v>1256</v>
      </c>
      <c r="B63" s="310" t="s">
        <v>1257</v>
      </c>
      <c r="C63" s="311"/>
      <c r="D63" s="132"/>
      <c r="E63" s="12" t="str">
        <f t="shared" si="2"/>
        <v xml:space="preserve"> </v>
      </c>
      <c r="F63" s="132"/>
      <c r="G63" s="132"/>
      <c r="H63" s="37">
        <f t="shared" si="3"/>
        <v>0</v>
      </c>
    </row>
    <row r="64" spans="1:8" x14ac:dyDescent="0.25">
      <c r="A64" s="110" t="s">
        <v>1258</v>
      </c>
      <c r="B64" s="310" t="s">
        <v>1259</v>
      </c>
      <c r="C64" s="311"/>
      <c r="D64" s="132"/>
      <c r="E64" s="12" t="str">
        <f>IF(D64=0," ",F64/D64)</f>
        <v xml:space="preserve"> </v>
      </c>
      <c r="F64" s="132"/>
      <c r="G64" s="132"/>
      <c r="H64" s="37">
        <f>F64-G64</f>
        <v>0</v>
      </c>
    </row>
    <row r="65" spans="1:8" x14ac:dyDescent="0.25">
      <c r="A65" s="110" t="s">
        <v>239</v>
      </c>
      <c r="B65" s="310" t="s">
        <v>240</v>
      </c>
      <c r="C65" s="311"/>
      <c r="D65" s="132"/>
      <c r="E65" s="12" t="str">
        <f>IF(D65=0," ",F65/D65)</f>
        <v xml:space="preserve"> </v>
      </c>
      <c r="F65" s="132"/>
      <c r="G65" s="132"/>
      <c r="H65" s="37">
        <f>F65-G65</f>
        <v>0</v>
      </c>
    </row>
    <row r="66" spans="1:8" x14ac:dyDescent="0.25">
      <c r="A66" s="110" t="s">
        <v>1260</v>
      </c>
      <c r="B66" s="310" t="s">
        <v>1261</v>
      </c>
      <c r="C66" s="311"/>
      <c r="D66" s="132"/>
      <c r="E66" s="12" t="str">
        <f>IF(D66=0," ",F66/D66)</f>
        <v xml:space="preserve"> </v>
      </c>
      <c r="F66" s="132"/>
      <c r="G66" s="132"/>
      <c r="H66" s="37">
        <f>F66-G66</f>
        <v>0</v>
      </c>
    </row>
    <row r="67" spans="1:8" ht="13.8" thickBot="1" x14ac:dyDescent="0.3">
      <c r="A67" s="111" t="s">
        <v>1262</v>
      </c>
      <c r="B67" s="312" t="s">
        <v>1263</v>
      </c>
      <c r="C67" s="313"/>
      <c r="D67" s="133"/>
      <c r="E67" s="107" t="str">
        <f>IF(D67=0," ",F67/D67)</f>
        <v xml:space="preserve"> </v>
      </c>
      <c r="F67" s="133"/>
      <c r="G67" s="133"/>
      <c r="H67" s="43">
        <f>F67-G67</f>
        <v>0</v>
      </c>
    </row>
    <row r="68" spans="1:8" ht="13.8" thickTop="1" x14ac:dyDescent="0.25"/>
    <row r="69" spans="1:8" x14ac:dyDescent="0.25">
      <c r="D69" s="115"/>
    </row>
    <row r="71" spans="1:8" x14ac:dyDescent="0.25">
      <c r="D71" s="102">
        <f>SUM(D35:D67)</f>
        <v>0</v>
      </c>
      <c r="E71" s="103"/>
      <c r="F71" s="102">
        <f t="shared" ref="F71:H71" si="4">SUM(F35:F67)</f>
        <v>0</v>
      </c>
      <c r="G71" s="102">
        <f t="shared" si="4"/>
        <v>0</v>
      </c>
      <c r="H71" s="102">
        <f t="shared" si="4"/>
        <v>0</v>
      </c>
    </row>
  </sheetData>
  <sheetProtection sheet="1" objects="1" scenarios="1" formatCells="0"/>
  <mergeCells count="72">
    <mergeCell ref="B64:C64"/>
    <mergeCell ref="B66:C66"/>
    <mergeCell ref="B67:C67"/>
    <mergeCell ref="B59:C59"/>
    <mergeCell ref="B60:C60"/>
    <mergeCell ref="B61:C61"/>
    <mergeCell ref="B62:C62"/>
    <mergeCell ref="B63:C63"/>
    <mergeCell ref="B65:C65"/>
    <mergeCell ref="B53:C53"/>
    <mergeCell ref="B54:C54"/>
    <mergeCell ref="B55:C55"/>
    <mergeCell ref="B57:C57"/>
    <mergeCell ref="B58:C58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0:C30"/>
    <mergeCell ref="B31:C31"/>
    <mergeCell ref="B36:C36"/>
    <mergeCell ref="B37:C37"/>
    <mergeCell ref="B32:C32"/>
    <mergeCell ref="B33:C33"/>
    <mergeCell ref="B22:C22"/>
    <mergeCell ref="B34:C34"/>
    <mergeCell ref="B35:C35"/>
    <mergeCell ref="B56:C56"/>
    <mergeCell ref="B17:C17"/>
    <mergeCell ref="B18:C18"/>
    <mergeCell ref="B19:C19"/>
    <mergeCell ref="B20:C20"/>
    <mergeCell ref="B21:C21"/>
    <mergeCell ref="B23:C23"/>
    <mergeCell ref="B24:C24"/>
    <mergeCell ref="B25:C25"/>
    <mergeCell ref="B27:C27"/>
    <mergeCell ref="B28:C28"/>
    <mergeCell ref="B26:C26"/>
    <mergeCell ref="B29:C29"/>
    <mergeCell ref="E10:F11"/>
    <mergeCell ref="B10:C13"/>
    <mergeCell ref="B15:C15"/>
    <mergeCell ref="B16:C16"/>
    <mergeCell ref="B14:C14"/>
    <mergeCell ref="A1:E1"/>
    <mergeCell ref="G1:H1"/>
    <mergeCell ref="A2:E2"/>
    <mergeCell ref="G2:H2"/>
    <mergeCell ref="G10:G13"/>
    <mergeCell ref="H10:H13"/>
    <mergeCell ref="B4:E4"/>
    <mergeCell ref="G4:H4"/>
    <mergeCell ref="C6:E6"/>
    <mergeCell ref="G6:H6"/>
    <mergeCell ref="C8:E8"/>
    <mergeCell ref="G8:H8"/>
    <mergeCell ref="A10:A13"/>
    <mergeCell ref="A6:B6"/>
    <mergeCell ref="A8:B8"/>
    <mergeCell ref="D10:D13"/>
  </mergeCells>
  <pageMargins left="0.7" right="0.7" top="0.75" bottom="0.75" header="0.3" footer="0.3"/>
  <pageSetup scale="8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71"/>
  <sheetViews>
    <sheetView topLeftCell="A19" workbookViewId="0">
      <selection activeCell="H23" sqref="H23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2268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10" t="s">
        <v>1264</v>
      </c>
      <c r="B14" s="296" t="s">
        <v>1265</v>
      </c>
      <c r="C14" s="297"/>
      <c r="D14" s="132"/>
      <c r="E14" s="12" t="str">
        <f t="shared" ref="E14:E23" si="0">IF(D14=0," ",F14/D14)</f>
        <v xml:space="preserve"> </v>
      </c>
      <c r="F14" s="132"/>
      <c r="G14" s="132"/>
      <c r="H14" s="37">
        <f t="shared" ref="H14:H22" si="1">F14-G14</f>
        <v>0</v>
      </c>
    </row>
    <row r="15" spans="1:8" x14ac:dyDescent="0.25">
      <c r="A15" s="110" t="s">
        <v>1266</v>
      </c>
      <c r="B15" s="296" t="s">
        <v>1267</v>
      </c>
      <c r="C15" s="297"/>
      <c r="D15" s="132"/>
      <c r="E15" s="12" t="str">
        <f t="shared" si="0"/>
        <v xml:space="preserve"> </v>
      </c>
      <c r="F15" s="132"/>
      <c r="G15" s="132"/>
      <c r="H15" s="37">
        <f t="shared" si="1"/>
        <v>0</v>
      </c>
    </row>
    <row r="16" spans="1:8" x14ac:dyDescent="0.25">
      <c r="A16" s="110" t="s">
        <v>241</v>
      </c>
      <c r="B16" s="296" t="s">
        <v>242</v>
      </c>
      <c r="C16" s="297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1268</v>
      </c>
      <c r="B17" s="296" t="s">
        <v>1269</v>
      </c>
      <c r="C17" s="297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1270</v>
      </c>
      <c r="B18" s="296" t="s">
        <v>1271</v>
      </c>
      <c r="C18" s="297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1272</v>
      </c>
      <c r="B19" s="296" t="s">
        <v>1273</v>
      </c>
      <c r="C19" s="297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1274</v>
      </c>
      <c r="B20" s="296" t="s">
        <v>1275</v>
      </c>
      <c r="C20" s="297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1276</v>
      </c>
      <c r="B21" s="296" t="s">
        <v>1277</v>
      </c>
      <c r="C21" s="297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1278</v>
      </c>
      <c r="B22" s="296" t="s">
        <v>1279</v>
      </c>
      <c r="C22" s="297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/>
      <c r="B23" s="298" t="s">
        <v>2097</v>
      </c>
      <c r="C23" s="299"/>
      <c r="D23" s="149">
        <f>SUM(D14:D22)+'15-Div09-10'!D71</f>
        <v>0</v>
      </c>
      <c r="E23" s="33" t="str">
        <f t="shared" si="0"/>
        <v xml:space="preserve"> </v>
      </c>
      <c r="F23" s="149">
        <f>SUM(F14:F22)+'15-Div09-10'!F71</f>
        <v>0</v>
      </c>
      <c r="G23" s="149">
        <f>SUM(G14:G22)+'15-Div09-10'!G71</f>
        <v>0</v>
      </c>
      <c r="H23" s="149">
        <f>SUM(H14:H22)+SUM('15-Div09-10'!H35:H67)</f>
        <v>0</v>
      </c>
    </row>
    <row r="24" spans="1:8" x14ac:dyDescent="0.25">
      <c r="A24" s="109" t="s">
        <v>87</v>
      </c>
      <c r="B24" s="298" t="s">
        <v>60</v>
      </c>
      <c r="C24" s="299"/>
      <c r="D24" s="154"/>
      <c r="E24" s="155"/>
      <c r="F24" s="156"/>
      <c r="G24" s="39"/>
      <c r="H24" s="153"/>
    </row>
    <row r="25" spans="1:8" x14ac:dyDescent="0.25">
      <c r="A25" s="110" t="s">
        <v>243</v>
      </c>
      <c r="B25" s="296" t="s">
        <v>244</v>
      </c>
      <c r="C25" s="297"/>
      <c r="D25" s="141"/>
      <c r="E25" s="150"/>
      <c r="F25" s="142"/>
      <c r="G25" s="141"/>
      <c r="H25" s="37">
        <f t="shared" ref="H25:H67" si="2">F25-G25</f>
        <v>0</v>
      </c>
    </row>
    <row r="26" spans="1:8" x14ac:dyDescent="0.25">
      <c r="A26" s="110" t="s">
        <v>1280</v>
      </c>
      <c r="B26" s="296" t="s">
        <v>1281</v>
      </c>
      <c r="C26" s="297"/>
      <c r="D26" s="141"/>
      <c r="E26" s="150"/>
      <c r="F26" s="142"/>
      <c r="G26" s="141"/>
      <c r="H26" s="37">
        <f t="shared" si="2"/>
        <v>0</v>
      </c>
    </row>
    <row r="27" spans="1:8" x14ac:dyDescent="0.25">
      <c r="A27" s="110" t="s">
        <v>1282</v>
      </c>
      <c r="B27" s="296" t="s">
        <v>1283</v>
      </c>
      <c r="C27" s="297"/>
      <c r="D27" s="141"/>
      <c r="E27" s="150"/>
      <c r="F27" s="142"/>
      <c r="G27" s="141"/>
      <c r="H27" s="37">
        <f t="shared" si="2"/>
        <v>0</v>
      </c>
    </row>
    <row r="28" spans="1:8" x14ac:dyDescent="0.25">
      <c r="A28" s="110" t="s">
        <v>1284</v>
      </c>
      <c r="B28" s="296" t="s">
        <v>1285</v>
      </c>
      <c r="C28" s="297"/>
      <c r="D28" s="141"/>
      <c r="E28" s="150"/>
      <c r="F28" s="142"/>
      <c r="G28" s="141"/>
      <c r="H28" s="37">
        <f t="shared" si="2"/>
        <v>0</v>
      </c>
    </row>
    <row r="29" spans="1:8" x14ac:dyDescent="0.25">
      <c r="A29" s="110" t="s">
        <v>245</v>
      </c>
      <c r="B29" s="296" t="s">
        <v>246</v>
      </c>
      <c r="C29" s="297"/>
      <c r="D29" s="141"/>
      <c r="E29" s="150"/>
      <c r="F29" s="142"/>
      <c r="G29" s="141"/>
      <c r="H29" s="37">
        <f t="shared" si="2"/>
        <v>0</v>
      </c>
    </row>
    <row r="30" spans="1:8" x14ac:dyDescent="0.25">
      <c r="A30" s="110" t="s">
        <v>1286</v>
      </c>
      <c r="B30" s="296" t="s">
        <v>1287</v>
      </c>
      <c r="C30" s="297"/>
      <c r="D30" s="141"/>
      <c r="E30" s="150"/>
      <c r="F30" s="142"/>
      <c r="G30" s="141"/>
      <c r="H30" s="37">
        <f t="shared" si="2"/>
        <v>0</v>
      </c>
    </row>
    <row r="31" spans="1:8" x14ac:dyDescent="0.25">
      <c r="A31" s="110" t="s">
        <v>1288</v>
      </c>
      <c r="B31" s="296" t="s">
        <v>1289</v>
      </c>
      <c r="C31" s="297"/>
      <c r="D31" s="141"/>
      <c r="E31" s="150"/>
      <c r="F31" s="142"/>
      <c r="G31" s="141"/>
      <c r="H31" s="37">
        <f t="shared" si="2"/>
        <v>0</v>
      </c>
    </row>
    <row r="32" spans="1:8" x14ac:dyDescent="0.25">
      <c r="A32" s="110" t="s">
        <v>1290</v>
      </c>
      <c r="B32" s="296" t="s">
        <v>1291</v>
      </c>
      <c r="C32" s="297"/>
      <c r="D32" s="141"/>
      <c r="E32" s="150"/>
      <c r="F32" s="142"/>
      <c r="G32" s="141"/>
      <c r="H32" s="37">
        <f t="shared" si="2"/>
        <v>0</v>
      </c>
    </row>
    <row r="33" spans="1:8" x14ac:dyDescent="0.25">
      <c r="A33" s="110" t="s">
        <v>1290</v>
      </c>
      <c r="B33" s="296" t="s">
        <v>1292</v>
      </c>
      <c r="C33" s="297"/>
      <c r="D33" s="141"/>
      <c r="E33" s="150"/>
      <c r="F33" s="142"/>
      <c r="G33" s="141"/>
      <c r="H33" s="37">
        <f t="shared" si="2"/>
        <v>0</v>
      </c>
    </row>
    <row r="34" spans="1:8" x14ac:dyDescent="0.25">
      <c r="A34" s="110" t="s">
        <v>247</v>
      </c>
      <c r="B34" s="296" t="s">
        <v>430</v>
      </c>
      <c r="C34" s="297"/>
      <c r="D34" s="132"/>
      <c r="E34" s="151"/>
      <c r="F34" s="132"/>
      <c r="G34" s="132"/>
      <c r="H34" s="37">
        <f t="shared" si="2"/>
        <v>0</v>
      </c>
    </row>
    <row r="35" spans="1:8" x14ac:dyDescent="0.25">
      <c r="A35" s="110" t="s">
        <v>1293</v>
      </c>
      <c r="B35" s="296" t="s">
        <v>1294</v>
      </c>
      <c r="C35" s="297"/>
      <c r="D35" s="132"/>
      <c r="E35" s="151"/>
      <c r="F35" s="132"/>
      <c r="G35" s="132"/>
      <c r="H35" s="37">
        <f t="shared" si="2"/>
        <v>0</v>
      </c>
    </row>
    <row r="36" spans="1:8" x14ac:dyDescent="0.25">
      <c r="A36" s="110" t="s">
        <v>1295</v>
      </c>
      <c r="B36" s="296" t="s">
        <v>1296</v>
      </c>
      <c r="C36" s="297"/>
      <c r="D36" s="132"/>
      <c r="E36" s="151"/>
      <c r="F36" s="132"/>
      <c r="G36" s="132"/>
      <c r="H36" s="37">
        <f t="shared" si="2"/>
        <v>0</v>
      </c>
    </row>
    <row r="37" spans="1:8" x14ac:dyDescent="0.25">
      <c r="A37" s="110" t="s">
        <v>1297</v>
      </c>
      <c r="B37" s="296" t="s">
        <v>1298</v>
      </c>
      <c r="C37" s="297"/>
      <c r="D37" s="132"/>
      <c r="E37" s="151"/>
      <c r="F37" s="132"/>
      <c r="G37" s="132"/>
      <c r="H37" s="37">
        <f t="shared" si="2"/>
        <v>0</v>
      </c>
    </row>
    <row r="38" spans="1:8" x14ac:dyDescent="0.25">
      <c r="A38" s="110" t="s">
        <v>1299</v>
      </c>
      <c r="B38" s="296" t="s">
        <v>1300</v>
      </c>
      <c r="C38" s="297"/>
      <c r="D38" s="132"/>
      <c r="E38" s="151"/>
      <c r="F38" s="132"/>
      <c r="G38" s="132"/>
      <c r="H38" s="37">
        <f t="shared" si="2"/>
        <v>0</v>
      </c>
    </row>
    <row r="39" spans="1:8" x14ac:dyDescent="0.25">
      <c r="A39" s="110" t="s">
        <v>248</v>
      </c>
      <c r="B39" s="296" t="s">
        <v>249</v>
      </c>
      <c r="C39" s="297"/>
      <c r="D39" s="132"/>
      <c r="E39" s="151"/>
      <c r="F39" s="132"/>
      <c r="G39" s="132"/>
      <c r="H39" s="37">
        <f t="shared" si="2"/>
        <v>0</v>
      </c>
    </row>
    <row r="40" spans="1:8" x14ac:dyDescent="0.25">
      <c r="A40" s="110" t="s">
        <v>1301</v>
      </c>
      <c r="B40" s="296" t="s">
        <v>1302</v>
      </c>
      <c r="C40" s="297"/>
      <c r="D40" s="132"/>
      <c r="E40" s="151"/>
      <c r="F40" s="132"/>
      <c r="G40" s="132"/>
      <c r="H40" s="37">
        <f t="shared" si="2"/>
        <v>0</v>
      </c>
    </row>
    <row r="41" spans="1:8" x14ac:dyDescent="0.25">
      <c r="A41" s="110" t="s">
        <v>1303</v>
      </c>
      <c r="B41" s="296" t="s">
        <v>2143</v>
      </c>
      <c r="C41" s="297"/>
      <c r="D41" s="132"/>
      <c r="E41" s="151"/>
      <c r="F41" s="132"/>
      <c r="G41" s="132"/>
      <c r="H41" s="37">
        <f t="shared" si="2"/>
        <v>0</v>
      </c>
    </row>
    <row r="42" spans="1:8" x14ac:dyDescent="0.25">
      <c r="A42" s="110" t="s">
        <v>1304</v>
      </c>
      <c r="B42" s="296" t="s">
        <v>2144</v>
      </c>
      <c r="C42" s="297"/>
      <c r="D42" s="132"/>
      <c r="E42" s="151"/>
      <c r="F42" s="132"/>
      <c r="G42" s="132"/>
      <c r="H42" s="37">
        <f t="shared" si="2"/>
        <v>0</v>
      </c>
    </row>
    <row r="43" spans="1:8" x14ac:dyDescent="0.25">
      <c r="A43" s="110" t="s">
        <v>1305</v>
      </c>
      <c r="B43" s="296" t="s">
        <v>1306</v>
      </c>
      <c r="C43" s="297"/>
      <c r="D43" s="132"/>
      <c r="E43" s="151"/>
      <c r="F43" s="132"/>
      <c r="G43" s="132"/>
      <c r="H43" s="37">
        <f t="shared" si="2"/>
        <v>0</v>
      </c>
    </row>
    <row r="44" spans="1:8" x14ac:dyDescent="0.25">
      <c r="A44" s="110" t="s">
        <v>1307</v>
      </c>
      <c r="B44" s="296" t="s">
        <v>1308</v>
      </c>
      <c r="C44" s="297"/>
      <c r="D44" s="132"/>
      <c r="E44" s="12" t="str">
        <f t="shared" ref="E44:E67" si="3">IF(D44=0," ",F44/D44)</f>
        <v xml:space="preserve"> </v>
      </c>
      <c r="F44" s="132"/>
      <c r="G44" s="132"/>
      <c r="H44" s="37">
        <f t="shared" si="2"/>
        <v>0</v>
      </c>
    </row>
    <row r="45" spans="1:8" x14ac:dyDescent="0.25">
      <c r="A45" s="110" t="s">
        <v>1309</v>
      </c>
      <c r="B45" s="296" t="s">
        <v>1310</v>
      </c>
      <c r="C45" s="297"/>
      <c r="D45" s="132"/>
      <c r="E45" s="12" t="str">
        <f t="shared" si="3"/>
        <v xml:space="preserve"> </v>
      </c>
      <c r="F45" s="132"/>
      <c r="G45" s="132"/>
      <c r="H45" s="37">
        <f t="shared" si="2"/>
        <v>0</v>
      </c>
    </row>
    <row r="46" spans="1:8" x14ac:dyDescent="0.25">
      <c r="A46" s="110" t="s">
        <v>1311</v>
      </c>
      <c r="B46" s="296" t="s">
        <v>1312</v>
      </c>
      <c r="C46" s="297"/>
      <c r="D46" s="132"/>
      <c r="E46" s="12" t="str">
        <f t="shared" si="3"/>
        <v xml:space="preserve"> </v>
      </c>
      <c r="F46" s="132"/>
      <c r="G46" s="132"/>
      <c r="H46" s="37">
        <f t="shared" si="2"/>
        <v>0</v>
      </c>
    </row>
    <row r="47" spans="1:8" x14ac:dyDescent="0.25">
      <c r="A47" s="110" t="s">
        <v>1313</v>
      </c>
      <c r="B47" s="296" t="s">
        <v>1314</v>
      </c>
      <c r="C47" s="297"/>
      <c r="D47" s="132"/>
      <c r="E47" s="12" t="str">
        <f t="shared" si="3"/>
        <v xml:space="preserve"> </v>
      </c>
      <c r="F47" s="132"/>
      <c r="G47" s="132"/>
      <c r="H47" s="37">
        <f t="shared" si="2"/>
        <v>0</v>
      </c>
    </row>
    <row r="48" spans="1:8" x14ac:dyDescent="0.25">
      <c r="A48" s="110" t="s">
        <v>1315</v>
      </c>
      <c r="B48" s="296" t="s">
        <v>2145</v>
      </c>
      <c r="C48" s="297"/>
      <c r="D48" s="132"/>
      <c r="E48" s="12" t="str">
        <f t="shared" si="3"/>
        <v xml:space="preserve"> </v>
      </c>
      <c r="F48" s="132"/>
      <c r="G48" s="132"/>
      <c r="H48" s="37">
        <f t="shared" si="2"/>
        <v>0</v>
      </c>
    </row>
    <row r="49" spans="1:8" x14ac:dyDescent="0.25">
      <c r="A49" s="110" t="s">
        <v>250</v>
      </c>
      <c r="B49" s="296" t="s">
        <v>61</v>
      </c>
      <c r="C49" s="297"/>
      <c r="D49" s="132"/>
      <c r="E49" s="12" t="str">
        <f t="shared" si="3"/>
        <v xml:space="preserve"> </v>
      </c>
      <c r="F49" s="132"/>
      <c r="G49" s="132"/>
      <c r="H49" s="37">
        <f t="shared" si="2"/>
        <v>0</v>
      </c>
    </row>
    <row r="50" spans="1:8" x14ac:dyDescent="0.25">
      <c r="A50" s="110" t="s">
        <v>1316</v>
      </c>
      <c r="B50" s="296" t="s">
        <v>1317</v>
      </c>
      <c r="C50" s="297"/>
      <c r="D50" s="132"/>
      <c r="E50" s="12" t="str">
        <f t="shared" si="3"/>
        <v xml:space="preserve"> </v>
      </c>
      <c r="F50" s="132"/>
      <c r="G50" s="132"/>
      <c r="H50" s="37">
        <f t="shared" si="2"/>
        <v>0</v>
      </c>
    </row>
    <row r="51" spans="1:8" x14ac:dyDescent="0.25">
      <c r="A51" s="110" t="s">
        <v>1318</v>
      </c>
      <c r="B51" s="296" t="s">
        <v>1319</v>
      </c>
      <c r="C51" s="297"/>
      <c r="D51" s="132"/>
      <c r="E51" s="12" t="str">
        <f t="shared" si="3"/>
        <v xml:space="preserve"> </v>
      </c>
      <c r="F51" s="132"/>
      <c r="G51" s="132"/>
      <c r="H51" s="37">
        <f t="shared" si="2"/>
        <v>0</v>
      </c>
    </row>
    <row r="52" spans="1:8" x14ac:dyDescent="0.25">
      <c r="A52" s="110" t="s">
        <v>1320</v>
      </c>
      <c r="B52" s="296" t="s">
        <v>1321</v>
      </c>
      <c r="C52" s="297"/>
      <c r="D52" s="132"/>
      <c r="E52" s="12" t="str">
        <f t="shared" si="3"/>
        <v xml:space="preserve"> </v>
      </c>
      <c r="F52" s="132"/>
      <c r="G52" s="132"/>
      <c r="H52" s="37">
        <f t="shared" si="2"/>
        <v>0</v>
      </c>
    </row>
    <row r="53" spans="1:8" x14ac:dyDescent="0.25">
      <c r="A53" s="110" t="s">
        <v>251</v>
      </c>
      <c r="B53" s="296" t="s">
        <v>252</v>
      </c>
      <c r="C53" s="297"/>
      <c r="D53" s="132"/>
      <c r="E53" s="12" t="str">
        <f t="shared" si="3"/>
        <v xml:space="preserve"> </v>
      </c>
      <c r="F53" s="152"/>
      <c r="G53" s="132"/>
      <c r="H53" s="37">
        <f t="shared" si="2"/>
        <v>0</v>
      </c>
    </row>
    <row r="54" spans="1:8" x14ac:dyDescent="0.25">
      <c r="A54" s="110" t="s">
        <v>1322</v>
      </c>
      <c r="B54" s="296" t="s">
        <v>1323</v>
      </c>
      <c r="C54" s="297"/>
      <c r="D54" s="132"/>
      <c r="E54" s="12" t="str">
        <f t="shared" si="3"/>
        <v xml:space="preserve"> </v>
      </c>
      <c r="F54" s="152"/>
      <c r="G54" s="132"/>
      <c r="H54" s="37">
        <f t="shared" si="2"/>
        <v>0</v>
      </c>
    </row>
    <row r="55" spans="1:8" x14ac:dyDescent="0.25">
      <c r="A55" s="110" t="s">
        <v>1324</v>
      </c>
      <c r="B55" s="296" t="s">
        <v>1325</v>
      </c>
      <c r="C55" s="297"/>
      <c r="D55" s="132"/>
      <c r="E55" s="12" t="str">
        <f t="shared" si="3"/>
        <v xml:space="preserve"> </v>
      </c>
      <c r="F55" s="152"/>
      <c r="G55" s="132"/>
      <c r="H55" s="37">
        <f t="shared" si="2"/>
        <v>0</v>
      </c>
    </row>
    <row r="56" spans="1:8" x14ac:dyDescent="0.25">
      <c r="A56" s="110" t="s">
        <v>1334</v>
      </c>
      <c r="B56" s="296" t="s">
        <v>1335</v>
      </c>
      <c r="C56" s="297"/>
      <c r="D56" s="132"/>
      <c r="E56" s="12" t="str">
        <f t="shared" si="3"/>
        <v xml:space="preserve"> </v>
      </c>
      <c r="F56" s="152"/>
      <c r="G56" s="132"/>
      <c r="H56" s="37">
        <f t="shared" si="2"/>
        <v>0</v>
      </c>
    </row>
    <row r="57" spans="1:8" x14ac:dyDescent="0.25">
      <c r="A57" s="110" t="s">
        <v>1326</v>
      </c>
      <c r="B57" s="296" t="s">
        <v>1327</v>
      </c>
      <c r="C57" s="297"/>
      <c r="D57" s="132"/>
      <c r="E57" s="12" t="str">
        <f t="shared" si="3"/>
        <v xml:space="preserve"> </v>
      </c>
      <c r="F57" s="152"/>
      <c r="G57" s="132"/>
      <c r="H57" s="37">
        <f t="shared" si="2"/>
        <v>0</v>
      </c>
    </row>
    <row r="58" spans="1:8" x14ac:dyDescent="0.25">
      <c r="A58" s="110" t="s">
        <v>1328</v>
      </c>
      <c r="B58" s="296" t="s">
        <v>1329</v>
      </c>
      <c r="C58" s="297"/>
      <c r="D58" s="132"/>
      <c r="E58" s="12" t="str">
        <f t="shared" si="3"/>
        <v xml:space="preserve"> </v>
      </c>
      <c r="F58" s="152"/>
      <c r="G58" s="132"/>
      <c r="H58" s="37">
        <f t="shared" si="2"/>
        <v>0</v>
      </c>
    </row>
    <row r="59" spans="1:8" x14ac:dyDescent="0.25">
      <c r="A59" s="110" t="s">
        <v>1330</v>
      </c>
      <c r="B59" s="296" t="s">
        <v>1331</v>
      </c>
      <c r="C59" s="297"/>
      <c r="D59" s="132"/>
      <c r="E59" s="12" t="str">
        <f t="shared" si="3"/>
        <v xml:space="preserve"> </v>
      </c>
      <c r="F59" s="152"/>
      <c r="G59" s="132"/>
      <c r="H59" s="37">
        <f t="shared" si="2"/>
        <v>0</v>
      </c>
    </row>
    <row r="60" spans="1:8" x14ac:dyDescent="0.25">
      <c r="A60" s="110" t="s">
        <v>1332</v>
      </c>
      <c r="B60" s="296" t="s">
        <v>1333</v>
      </c>
      <c r="C60" s="297"/>
      <c r="D60" s="132"/>
      <c r="E60" s="12" t="str">
        <f t="shared" si="3"/>
        <v xml:space="preserve"> </v>
      </c>
      <c r="F60" s="152"/>
      <c r="G60" s="132"/>
      <c r="H60" s="37">
        <f t="shared" si="2"/>
        <v>0</v>
      </c>
    </row>
    <row r="61" spans="1:8" x14ac:dyDescent="0.25">
      <c r="A61" s="110" t="s">
        <v>253</v>
      </c>
      <c r="B61" s="296" t="s">
        <v>254</v>
      </c>
      <c r="C61" s="297"/>
      <c r="D61" s="132"/>
      <c r="E61" s="12" t="str">
        <f t="shared" si="3"/>
        <v xml:space="preserve"> </v>
      </c>
      <c r="F61" s="132"/>
      <c r="G61" s="132"/>
      <c r="H61" s="37">
        <f t="shared" si="2"/>
        <v>0</v>
      </c>
    </row>
    <row r="62" spans="1:8" x14ac:dyDescent="0.25">
      <c r="A62" s="110" t="s">
        <v>1336</v>
      </c>
      <c r="B62" s="296" t="s">
        <v>1337</v>
      </c>
      <c r="C62" s="297"/>
      <c r="D62" s="132"/>
      <c r="E62" s="12" t="str">
        <f t="shared" si="3"/>
        <v xml:space="preserve"> </v>
      </c>
      <c r="F62" s="132"/>
      <c r="G62" s="132"/>
      <c r="H62" s="37">
        <f t="shared" si="2"/>
        <v>0</v>
      </c>
    </row>
    <row r="63" spans="1:8" x14ac:dyDescent="0.25">
      <c r="A63" s="110" t="s">
        <v>1338</v>
      </c>
      <c r="B63" s="296" t="s">
        <v>1339</v>
      </c>
      <c r="C63" s="297"/>
      <c r="D63" s="132"/>
      <c r="E63" s="12" t="str">
        <f t="shared" si="3"/>
        <v xml:space="preserve"> </v>
      </c>
      <c r="F63" s="132"/>
      <c r="G63" s="132"/>
      <c r="H63" s="37">
        <f t="shared" si="2"/>
        <v>0</v>
      </c>
    </row>
    <row r="64" spans="1:8" x14ac:dyDescent="0.25">
      <c r="A64" s="110" t="s">
        <v>1340</v>
      </c>
      <c r="B64" s="296" t="s">
        <v>1341</v>
      </c>
      <c r="C64" s="297"/>
      <c r="D64" s="132"/>
      <c r="E64" s="12" t="str">
        <f t="shared" si="3"/>
        <v xml:space="preserve"> </v>
      </c>
      <c r="F64" s="132"/>
      <c r="G64" s="132"/>
      <c r="H64" s="37">
        <f t="shared" si="2"/>
        <v>0</v>
      </c>
    </row>
    <row r="65" spans="1:8" x14ac:dyDescent="0.25">
      <c r="A65" s="110" t="s">
        <v>1343</v>
      </c>
      <c r="B65" s="296" t="s">
        <v>1342</v>
      </c>
      <c r="C65" s="297"/>
      <c r="D65" s="132"/>
      <c r="E65" s="12" t="str">
        <f t="shared" si="3"/>
        <v xml:space="preserve"> </v>
      </c>
      <c r="F65" s="132"/>
      <c r="G65" s="132"/>
      <c r="H65" s="37">
        <f t="shared" si="2"/>
        <v>0</v>
      </c>
    </row>
    <row r="66" spans="1:8" x14ac:dyDescent="0.25">
      <c r="A66" s="110" t="s">
        <v>1344</v>
      </c>
      <c r="B66" s="296" t="s">
        <v>1345</v>
      </c>
      <c r="C66" s="297"/>
      <c r="D66" s="132"/>
      <c r="E66" s="12" t="str">
        <f t="shared" si="3"/>
        <v xml:space="preserve"> </v>
      </c>
      <c r="F66" s="132"/>
      <c r="G66" s="132"/>
      <c r="H66" s="37">
        <f t="shared" si="2"/>
        <v>0</v>
      </c>
    </row>
    <row r="67" spans="1:8" ht="13.8" thickBot="1" x14ac:dyDescent="0.3">
      <c r="A67" s="111" t="s">
        <v>1346</v>
      </c>
      <c r="B67" s="302" t="s">
        <v>1347</v>
      </c>
      <c r="C67" s="303"/>
      <c r="D67" s="133"/>
      <c r="E67" s="107" t="str">
        <f t="shared" si="3"/>
        <v xml:space="preserve"> </v>
      </c>
      <c r="F67" s="133"/>
      <c r="G67" s="133"/>
      <c r="H67" s="43">
        <f t="shared" si="2"/>
        <v>0</v>
      </c>
    </row>
    <row r="68" spans="1:8" ht="13.8" thickTop="1" x14ac:dyDescent="0.25"/>
    <row r="71" spans="1:8" x14ac:dyDescent="0.25">
      <c r="D71" s="102">
        <f>SUM(D25:D67)</f>
        <v>0</v>
      </c>
      <c r="E71" s="103"/>
      <c r="F71" s="102">
        <f t="shared" ref="F71:H71" si="4">SUM(F25:F67)</f>
        <v>0</v>
      </c>
      <c r="G71" s="102">
        <f t="shared" si="4"/>
        <v>0</v>
      </c>
      <c r="H71" s="102">
        <f t="shared" si="4"/>
        <v>0</v>
      </c>
    </row>
  </sheetData>
  <sheetProtection sheet="1" objects="1" scenarios="1" formatCells="0"/>
  <mergeCells count="72">
    <mergeCell ref="B65:C65"/>
    <mergeCell ref="B66:C66"/>
    <mergeCell ref="B67:C67"/>
    <mergeCell ref="B59:C59"/>
    <mergeCell ref="B60:C60"/>
    <mergeCell ref="B62:C62"/>
    <mergeCell ref="B63:C63"/>
    <mergeCell ref="B64:C64"/>
    <mergeCell ref="B61:C61"/>
    <mergeCell ref="B54:C54"/>
    <mergeCell ref="B55:C55"/>
    <mergeCell ref="B56:C56"/>
    <mergeCell ref="B57:C57"/>
    <mergeCell ref="B58:C58"/>
    <mergeCell ref="B47:C47"/>
    <mergeCell ref="B48:C48"/>
    <mergeCell ref="B50:C50"/>
    <mergeCell ref="B51:C51"/>
    <mergeCell ref="B52:C52"/>
    <mergeCell ref="B49:C49"/>
    <mergeCell ref="B42:C42"/>
    <mergeCell ref="B43:C43"/>
    <mergeCell ref="B44:C44"/>
    <mergeCell ref="B45:C45"/>
    <mergeCell ref="B46:C46"/>
    <mergeCell ref="B24:C24"/>
    <mergeCell ref="B34:C34"/>
    <mergeCell ref="B16:C16"/>
    <mergeCell ref="B23:C23"/>
    <mergeCell ref="B17:C17"/>
    <mergeCell ref="B18:C18"/>
    <mergeCell ref="B19:C19"/>
    <mergeCell ref="B20:C20"/>
    <mergeCell ref="B21:C21"/>
    <mergeCell ref="B22:C22"/>
    <mergeCell ref="B25:C25"/>
    <mergeCell ref="B26:C26"/>
    <mergeCell ref="B27:C27"/>
    <mergeCell ref="B28:C28"/>
    <mergeCell ref="B29:C29"/>
    <mergeCell ref="E10:F11"/>
    <mergeCell ref="B10:C13"/>
    <mergeCell ref="B14:C14"/>
    <mergeCell ref="B15:C15"/>
    <mergeCell ref="B53:C53"/>
    <mergeCell ref="B30:C30"/>
    <mergeCell ref="B31:C31"/>
    <mergeCell ref="B32:C32"/>
    <mergeCell ref="B33:C33"/>
    <mergeCell ref="B35:C35"/>
    <mergeCell ref="B36:C36"/>
    <mergeCell ref="B37:C37"/>
    <mergeCell ref="B38:C38"/>
    <mergeCell ref="B40:C40"/>
    <mergeCell ref="B41:C41"/>
    <mergeCell ref="B39:C39"/>
    <mergeCell ref="A1:E1"/>
    <mergeCell ref="G1:H1"/>
    <mergeCell ref="A2:E2"/>
    <mergeCell ref="G2:H2"/>
    <mergeCell ref="G10:G13"/>
    <mergeCell ref="H10:H13"/>
    <mergeCell ref="B4:E4"/>
    <mergeCell ref="G4:H4"/>
    <mergeCell ref="C6:E6"/>
    <mergeCell ref="G6:H6"/>
    <mergeCell ref="C8:E8"/>
    <mergeCell ref="G8:H8"/>
    <mergeCell ref="A10:A13"/>
    <mergeCell ref="A6:B6"/>
    <mergeCell ref="A8:B8"/>
    <mergeCell ref="D10:D13"/>
  </mergeCells>
  <pageMargins left="0.7" right="0.7" top="0.75" bottom="0.75" header="0.3" footer="0.3"/>
  <pageSetup scale="8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72"/>
  <sheetViews>
    <sheetView topLeftCell="A40" workbookViewId="0">
      <selection activeCell="H37" sqref="H37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2267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10" t="s">
        <v>1348</v>
      </c>
      <c r="B14" s="296" t="s">
        <v>1349</v>
      </c>
      <c r="C14" s="297"/>
      <c r="D14" s="132"/>
      <c r="E14" s="12" t="str">
        <f t="shared" ref="E14:E37" si="0">IF(D14=0," ",F14/D14)</f>
        <v xml:space="preserve"> </v>
      </c>
      <c r="F14" s="132"/>
      <c r="G14" s="132"/>
      <c r="H14" s="37">
        <f t="shared" ref="H14:H34" si="1">F14-G14</f>
        <v>0</v>
      </c>
    </row>
    <row r="15" spans="1:8" x14ac:dyDescent="0.25">
      <c r="A15" s="110" t="s">
        <v>255</v>
      </c>
      <c r="B15" s="296" t="s">
        <v>256</v>
      </c>
      <c r="C15" s="297"/>
      <c r="D15" s="132"/>
      <c r="E15" s="12" t="str">
        <f t="shared" si="0"/>
        <v xml:space="preserve"> </v>
      </c>
      <c r="F15" s="132"/>
      <c r="G15" s="132"/>
      <c r="H15" s="37">
        <f t="shared" si="1"/>
        <v>0</v>
      </c>
    </row>
    <row r="16" spans="1:8" x14ac:dyDescent="0.25">
      <c r="A16" s="110" t="s">
        <v>1350</v>
      </c>
      <c r="B16" s="296" t="s">
        <v>1351</v>
      </c>
      <c r="C16" s="297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1352</v>
      </c>
      <c r="B17" s="296" t="s">
        <v>1353</v>
      </c>
      <c r="C17" s="297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257</v>
      </c>
      <c r="B18" s="296" t="s">
        <v>258</v>
      </c>
      <c r="C18" s="297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1354</v>
      </c>
      <c r="B19" s="296" t="s">
        <v>1355</v>
      </c>
      <c r="C19" s="297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1356</v>
      </c>
      <c r="B20" s="296" t="s">
        <v>1357</v>
      </c>
      <c r="C20" s="297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1358</v>
      </c>
      <c r="B21" s="296" t="s">
        <v>2146</v>
      </c>
      <c r="C21" s="297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259</v>
      </c>
      <c r="B22" s="296" t="s">
        <v>260</v>
      </c>
      <c r="C22" s="297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1359</v>
      </c>
      <c r="B23" s="296" t="s">
        <v>1360</v>
      </c>
      <c r="C23" s="297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1361</v>
      </c>
      <c r="B24" s="296" t="s">
        <v>1362</v>
      </c>
      <c r="C24" s="297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1363</v>
      </c>
      <c r="B25" s="296" t="s">
        <v>1364</v>
      </c>
      <c r="C25" s="297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1365</v>
      </c>
      <c r="B26" s="296" t="s">
        <v>1366</v>
      </c>
      <c r="C26" s="297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1367</v>
      </c>
      <c r="B27" s="296" t="s">
        <v>1368</v>
      </c>
      <c r="C27" s="297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1369</v>
      </c>
      <c r="B28" s="296" t="s">
        <v>1370</v>
      </c>
      <c r="C28" s="297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1371</v>
      </c>
      <c r="B29" s="296" t="s">
        <v>1372</v>
      </c>
      <c r="C29" s="297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1373</v>
      </c>
      <c r="B30" s="296" t="s">
        <v>1374</v>
      </c>
      <c r="C30" s="297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1375</v>
      </c>
      <c r="B31" s="296" t="s">
        <v>1376</v>
      </c>
      <c r="C31" s="297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261</v>
      </c>
      <c r="B32" s="296" t="s">
        <v>262</v>
      </c>
      <c r="C32" s="297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1377</v>
      </c>
      <c r="B33" s="296" t="s">
        <v>1378</v>
      </c>
      <c r="C33" s="297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263</v>
      </c>
      <c r="B34" s="296" t="s">
        <v>264</v>
      </c>
      <c r="C34" s="297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1379</v>
      </c>
      <c r="B35" s="296" t="s">
        <v>1380</v>
      </c>
      <c r="C35" s="297"/>
      <c r="D35" s="132"/>
      <c r="E35" s="12" t="str">
        <f t="shared" si="0"/>
        <v xml:space="preserve"> </v>
      </c>
      <c r="F35" s="132"/>
      <c r="G35" s="132"/>
      <c r="H35" s="37">
        <f>F35-G35</f>
        <v>0</v>
      </c>
    </row>
    <row r="36" spans="1:8" x14ac:dyDescent="0.25">
      <c r="A36" s="110" t="s">
        <v>1381</v>
      </c>
      <c r="B36" s="296" t="s">
        <v>1382</v>
      </c>
      <c r="C36" s="297"/>
      <c r="D36" s="132"/>
      <c r="E36" s="12" t="str">
        <f t="shared" si="0"/>
        <v xml:space="preserve"> </v>
      </c>
      <c r="F36" s="132"/>
      <c r="G36" s="132"/>
      <c r="H36" s="37">
        <f>F36-G36</f>
        <v>0</v>
      </c>
    </row>
    <row r="37" spans="1:8" x14ac:dyDescent="0.25">
      <c r="A37" s="110"/>
      <c r="B37" s="298" t="s">
        <v>2098</v>
      </c>
      <c r="C37" s="299"/>
      <c r="D37" s="149">
        <f>SUM(D14:D36)+'16-Div10-11'!D71</f>
        <v>0</v>
      </c>
      <c r="E37" s="33" t="str">
        <f t="shared" si="0"/>
        <v xml:space="preserve"> </v>
      </c>
      <c r="F37" s="149">
        <f>SUM(F14:F36)+'16-Div10-11'!F71</f>
        <v>0</v>
      </c>
      <c r="G37" s="149">
        <f>SUM(G14:G36)+'16-Div10-11'!G71</f>
        <v>0</v>
      </c>
      <c r="H37" s="148">
        <f>SUM(H14:H36)+'16-Div10-11'!H71</f>
        <v>0</v>
      </c>
    </row>
    <row r="38" spans="1:8" x14ac:dyDescent="0.25">
      <c r="A38" s="109" t="s">
        <v>265</v>
      </c>
      <c r="B38" s="298" t="s">
        <v>62</v>
      </c>
      <c r="C38" s="299"/>
      <c r="D38" s="137"/>
      <c r="E38" s="136"/>
      <c r="F38" s="137"/>
      <c r="G38" s="137"/>
      <c r="H38" s="143"/>
    </row>
    <row r="39" spans="1:8" x14ac:dyDescent="0.25">
      <c r="A39" s="110" t="s">
        <v>266</v>
      </c>
      <c r="B39" s="296" t="s">
        <v>267</v>
      </c>
      <c r="C39" s="297"/>
      <c r="D39" s="132"/>
      <c r="E39" s="12" t="str">
        <f t="shared" ref="E39:E67" si="2">IF(D39=0," ",F39/D39)</f>
        <v xml:space="preserve"> </v>
      </c>
      <c r="F39" s="132"/>
      <c r="G39" s="132"/>
      <c r="H39" s="37">
        <f t="shared" ref="H39:H67" si="3">F39-G39</f>
        <v>0</v>
      </c>
    </row>
    <row r="40" spans="1:8" x14ac:dyDescent="0.25">
      <c r="A40" s="110" t="s">
        <v>1383</v>
      </c>
      <c r="B40" s="296" t="s">
        <v>1384</v>
      </c>
      <c r="C40" s="297"/>
      <c r="D40" s="132"/>
      <c r="E40" s="12" t="str">
        <f t="shared" si="2"/>
        <v xml:space="preserve"> </v>
      </c>
      <c r="F40" s="132"/>
      <c r="G40" s="132"/>
      <c r="H40" s="37">
        <f t="shared" si="3"/>
        <v>0</v>
      </c>
    </row>
    <row r="41" spans="1:8" x14ac:dyDescent="0.25">
      <c r="A41" s="110" t="s">
        <v>1385</v>
      </c>
      <c r="B41" s="296" t="s">
        <v>1386</v>
      </c>
      <c r="C41" s="297"/>
      <c r="D41" s="132"/>
      <c r="E41" s="12" t="str">
        <f t="shared" si="2"/>
        <v xml:space="preserve"> </v>
      </c>
      <c r="F41" s="132"/>
      <c r="G41" s="132"/>
      <c r="H41" s="37">
        <f t="shared" si="3"/>
        <v>0</v>
      </c>
    </row>
    <row r="42" spans="1:8" x14ac:dyDescent="0.25">
      <c r="A42" s="110" t="s">
        <v>1387</v>
      </c>
      <c r="B42" s="296" t="s">
        <v>1388</v>
      </c>
      <c r="C42" s="297"/>
      <c r="D42" s="132"/>
      <c r="E42" s="12" t="str">
        <f t="shared" si="2"/>
        <v xml:space="preserve"> </v>
      </c>
      <c r="F42" s="132"/>
      <c r="G42" s="132"/>
      <c r="H42" s="37">
        <f t="shared" si="3"/>
        <v>0</v>
      </c>
    </row>
    <row r="43" spans="1:8" x14ac:dyDescent="0.25">
      <c r="A43" s="110" t="s">
        <v>268</v>
      </c>
      <c r="B43" s="296" t="s">
        <v>269</v>
      </c>
      <c r="C43" s="297"/>
      <c r="D43" s="132"/>
      <c r="E43" s="12" t="str">
        <f t="shared" si="2"/>
        <v xml:space="preserve"> </v>
      </c>
      <c r="F43" s="132"/>
      <c r="G43" s="132"/>
      <c r="H43" s="37">
        <f t="shared" si="3"/>
        <v>0</v>
      </c>
    </row>
    <row r="44" spans="1:8" x14ac:dyDescent="0.25">
      <c r="A44" s="110" t="s">
        <v>1389</v>
      </c>
      <c r="B44" s="296" t="s">
        <v>1390</v>
      </c>
      <c r="C44" s="297"/>
      <c r="D44" s="132"/>
      <c r="E44" s="12" t="str">
        <f t="shared" si="2"/>
        <v xml:space="preserve"> </v>
      </c>
      <c r="F44" s="132"/>
      <c r="G44" s="132"/>
      <c r="H44" s="37">
        <f t="shared" si="3"/>
        <v>0</v>
      </c>
    </row>
    <row r="45" spans="1:8" x14ac:dyDescent="0.25">
      <c r="A45" s="110" t="s">
        <v>1391</v>
      </c>
      <c r="B45" s="296" t="s">
        <v>1392</v>
      </c>
      <c r="C45" s="297"/>
      <c r="D45" s="132"/>
      <c r="E45" s="12" t="str">
        <f t="shared" si="2"/>
        <v xml:space="preserve"> </v>
      </c>
      <c r="F45" s="132"/>
      <c r="G45" s="132"/>
      <c r="H45" s="37">
        <f t="shared" si="3"/>
        <v>0</v>
      </c>
    </row>
    <row r="46" spans="1:8" x14ac:dyDescent="0.25">
      <c r="A46" s="110" t="s">
        <v>1393</v>
      </c>
      <c r="B46" s="296" t="s">
        <v>1394</v>
      </c>
      <c r="C46" s="297"/>
      <c r="D46" s="132"/>
      <c r="E46" s="12" t="str">
        <f t="shared" si="2"/>
        <v xml:space="preserve"> </v>
      </c>
      <c r="F46" s="132"/>
      <c r="G46" s="132"/>
      <c r="H46" s="37">
        <f t="shared" si="3"/>
        <v>0</v>
      </c>
    </row>
    <row r="47" spans="1:8" x14ac:dyDescent="0.25">
      <c r="A47" s="110" t="s">
        <v>1395</v>
      </c>
      <c r="B47" s="296" t="s">
        <v>1396</v>
      </c>
      <c r="C47" s="297"/>
      <c r="D47" s="132"/>
      <c r="E47" s="12" t="str">
        <f t="shared" si="2"/>
        <v xml:space="preserve"> </v>
      </c>
      <c r="F47" s="132"/>
      <c r="G47" s="132"/>
      <c r="H47" s="37">
        <f t="shared" si="3"/>
        <v>0</v>
      </c>
    </row>
    <row r="48" spans="1:8" x14ac:dyDescent="0.25">
      <c r="A48" s="110" t="s">
        <v>1397</v>
      </c>
      <c r="B48" s="296" t="s">
        <v>1398</v>
      </c>
      <c r="C48" s="297"/>
      <c r="D48" s="132"/>
      <c r="E48" s="12" t="str">
        <f t="shared" si="2"/>
        <v xml:space="preserve"> </v>
      </c>
      <c r="F48" s="132"/>
      <c r="G48" s="132"/>
      <c r="H48" s="37">
        <f t="shared" si="3"/>
        <v>0</v>
      </c>
    </row>
    <row r="49" spans="1:8" x14ac:dyDescent="0.25">
      <c r="A49" s="110" t="s">
        <v>270</v>
      </c>
      <c r="B49" s="296" t="s">
        <v>271</v>
      </c>
      <c r="C49" s="297"/>
      <c r="D49" s="132"/>
      <c r="E49" s="12" t="str">
        <f t="shared" si="2"/>
        <v xml:space="preserve"> </v>
      </c>
      <c r="F49" s="132"/>
      <c r="G49" s="132"/>
      <c r="H49" s="37">
        <f t="shared" si="3"/>
        <v>0</v>
      </c>
    </row>
    <row r="50" spans="1:8" x14ac:dyDescent="0.25">
      <c r="A50" s="110" t="s">
        <v>1399</v>
      </c>
      <c r="B50" s="296" t="s">
        <v>1400</v>
      </c>
      <c r="C50" s="297"/>
      <c r="D50" s="132"/>
      <c r="E50" s="12" t="str">
        <f t="shared" si="2"/>
        <v xml:space="preserve"> </v>
      </c>
      <c r="F50" s="132"/>
      <c r="G50" s="132"/>
      <c r="H50" s="37">
        <f t="shared" si="3"/>
        <v>0</v>
      </c>
    </row>
    <row r="51" spans="1:8" x14ac:dyDescent="0.25">
      <c r="A51" s="110" t="s">
        <v>1401</v>
      </c>
      <c r="B51" s="296" t="s">
        <v>1402</v>
      </c>
      <c r="C51" s="297"/>
      <c r="D51" s="132"/>
      <c r="E51" s="12" t="str">
        <f t="shared" si="2"/>
        <v xml:space="preserve"> </v>
      </c>
      <c r="F51" s="132"/>
      <c r="G51" s="132"/>
      <c r="H51" s="37">
        <f t="shared" si="3"/>
        <v>0</v>
      </c>
    </row>
    <row r="52" spans="1:8" x14ac:dyDescent="0.25">
      <c r="A52" s="110" t="s">
        <v>1403</v>
      </c>
      <c r="B52" s="296" t="s">
        <v>1404</v>
      </c>
      <c r="C52" s="297"/>
      <c r="D52" s="132"/>
      <c r="E52" s="12" t="str">
        <f t="shared" si="2"/>
        <v xml:space="preserve"> </v>
      </c>
      <c r="F52" s="132"/>
      <c r="G52" s="132"/>
      <c r="H52" s="37">
        <f t="shared" si="3"/>
        <v>0</v>
      </c>
    </row>
    <row r="53" spans="1:8" x14ac:dyDescent="0.25">
      <c r="A53" s="110" t="s">
        <v>1405</v>
      </c>
      <c r="B53" s="296" t="s">
        <v>1406</v>
      </c>
      <c r="C53" s="297"/>
      <c r="D53" s="132"/>
      <c r="E53" s="12" t="str">
        <f t="shared" si="2"/>
        <v xml:space="preserve"> </v>
      </c>
      <c r="F53" s="132"/>
      <c r="G53" s="132"/>
      <c r="H53" s="37">
        <f t="shared" si="3"/>
        <v>0</v>
      </c>
    </row>
    <row r="54" spans="1:8" x14ac:dyDescent="0.25">
      <c r="A54" s="110" t="s">
        <v>1407</v>
      </c>
      <c r="B54" s="296" t="s">
        <v>1408</v>
      </c>
      <c r="C54" s="297"/>
      <c r="D54" s="132"/>
      <c r="E54" s="12" t="str">
        <f t="shared" si="2"/>
        <v xml:space="preserve"> </v>
      </c>
      <c r="F54" s="132"/>
      <c r="G54" s="132"/>
      <c r="H54" s="37">
        <f t="shared" si="3"/>
        <v>0</v>
      </c>
    </row>
    <row r="55" spans="1:8" x14ac:dyDescent="0.25">
      <c r="A55" s="110" t="s">
        <v>1409</v>
      </c>
      <c r="B55" s="296" t="s">
        <v>1410</v>
      </c>
      <c r="C55" s="297"/>
      <c r="D55" s="132"/>
      <c r="E55" s="12" t="str">
        <f t="shared" si="2"/>
        <v xml:space="preserve"> </v>
      </c>
      <c r="F55" s="132"/>
      <c r="G55" s="132"/>
      <c r="H55" s="37">
        <f t="shared" si="3"/>
        <v>0</v>
      </c>
    </row>
    <row r="56" spans="1:8" x14ac:dyDescent="0.25">
      <c r="A56" s="110" t="s">
        <v>272</v>
      </c>
      <c r="B56" s="296" t="s">
        <v>273</v>
      </c>
      <c r="C56" s="297"/>
      <c r="D56" s="132"/>
      <c r="E56" s="12" t="str">
        <f t="shared" si="2"/>
        <v xml:space="preserve"> </v>
      </c>
      <c r="F56" s="132"/>
      <c r="G56" s="132"/>
      <c r="H56" s="37">
        <f t="shared" si="3"/>
        <v>0</v>
      </c>
    </row>
    <row r="57" spans="1:8" x14ac:dyDescent="0.25">
      <c r="A57" s="110" t="s">
        <v>1411</v>
      </c>
      <c r="B57" s="296" t="s">
        <v>1412</v>
      </c>
      <c r="C57" s="297"/>
      <c r="D57" s="132"/>
      <c r="E57" s="12" t="str">
        <f t="shared" si="2"/>
        <v xml:space="preserve"> </v>
      </c>
      <c r="F57" s="132"/>
      <c r="G57" s="132"/>
      <c r="H57" s="37">
        <f t="shared" si="3"/>
        <v>0</v>
      </c>
    </row>
    <row r="58" spans="1:8" x14ac:dyDescent="0.25">
      <c r="A58" s="110" t="s">
        <v>1413</v>
      </c>
      <c r="B58" s="296" t="s">
        <v>1414</v>
      </c>
      <c r="C58" s="297"/>
      <c r="D58" s="132"/>
      <c r="E58" s="12" t="str">
        <f t="shared" si="2"/>
        <v xml:space="preserve"> </v>
      </c>
      <c r="F58" s="132"/>
      <c r="G58" s="132"/>
      <c r="H58" s="37">
        <f t="shared" si="3"/>
        <v>0</v>
      </c>
    </row>
    <row r="59" spans="1:8" x14ac:dyDescent="0.25">
      <c r="A59" s="110" t="s">
        <v>1415</v>
      </c>
      <c r="B59" s="296" t="s">
        <v>1416</v>
      </c>
      <c r="C59" s="297"/>
      <c r="D59" s="132"/>
      <c r="E59" s="12" t="str">
        <f t="shared" si="2"/>
        <v xml:space="preserve"> </v>
      </c>
      <c r="F59" s="132"/>
      <c r="G59" s="132"/>
      <c r="H59" s="37">
        <f t="shared" si="3"/>
        <v>0</v>
      </c>
    </row>
    <row r="60" spans="1:8" x14ac:dyDescent="0.25">
      <c r="A60" s="110" t="s">
        <v>1417</v>
      </c>
      <c r="B60" s="296" t="s">
        <v>1418</v>
      </c>
      <c r="C60" s="297"/>
      <c r="D60" s="132"/>
      <c r="E60" s="12" t="str">
        <f t="shared" si="2"/>
        <v xml:space="preserve"> </v>
      </c>
      <c r="F60" s="132"/>
      <c r="G60" s="132"/>
      <c r="H60" s="37">
        <f t="shared" si="3"/>
        <v>0</v>
      </c>
    </row>
    <row r="61" spans="1:8" x14ac:dyDescent="0.25">
      <c r="A61" s="110" t="s">
        <v>1419</v>
      </c>
      <c r="B61" s="296" t="s">
        <v>1420</v>
      </c>
      <c r="C61" s="297"/>
      <c r="D61" s="132"/>
      <c r="E61" s="12" t="str">
        <f t="shared" si="2"/>
        <v xml:space="preserve"> </v>
      </c>
      <c r="F61" s="132"/>
      <c r="G61" s="132"/>
      <c r="H61" s="37">
        <f t="shared" si="3"/>
        <v>0</v>
      </c>
    </row>
    <row r="62" spans="1:8" x14ac:dyDescent="0.25">
      <c r="A62" s="110" t="s">
        <v>274</v>
      </c>
      <c r="B62" s="296" t="s">
        <v>275</v>
      </c>
      <c r="C62" s="297"/>
      <c r="D62" s="132"/>
      <c r="E62" s="12" t="str">
        <f t="shared" si="2"/>
        <v xml:space="preserve"> </v>
      </c>
      <c r="F62" s="132"/>
      <c r="G62" s="132"/>
      <c r="H62" s="37">
        <f t="shared" si="3"/>
        <v>0</v>
      </c>
    </row>
    <row r="63" spans="1:8" x14ac:dyDescent="0.25">
      <c r="A63" s="110" t="s">
        <v>1421</v>
      </c>
      <c r="B63" s="296" t="s">
        <v>1422</v>
      </c>
      <c r="C63" s="297"/>
      <c r="D63" s="132"/>
      <c r="E63" s="12" t="str">
        <f t="shared" si="2"/>
        <v xml:space="preserve"> </v>
      </c>
      <c r="F63" s="132"/>
      <c r="G63" s="132"/>
      <c r="H63" s="37">
        <f t="shared" si="3"/>
        <v>0</v>
      </c>
    </row>
    <row r="64" spans="1:8" x14ac:dyDescent="0.25">
      <c r="A64" s="110" t="s">
        <v>1423</v>
      </c>
      <c r="B64" s="296" t="s">
        <v>1424</v>
      </c>
      <c r="C64" s="297"/>
      <c r="D64" s="132"/>
      <c r="E64" s="12" t="str">
        <f t="shared" si="2"/>
        <v xml:space="preserve"> </v>
      </c>
      <c r="F64" s="132"/>
      <c r="G64" s="132"/>
      <c r="H64" s="37">
        <f t="shared" si="3"/>
        <v>0</v>
      </c>
    </row>
    <row r="65" spans="1:8" x14ac:dyDescent="0.25">
      <c r="A65" s="110" t="s">
        <v>1425</v>
      </c>
      <c r="B65" s="296" t="s">
        <v>1426</v>
      </c>
      <c r="C65" s="297"/>
      <c r="D65" s="132"/>
      <c r="E65" s="12" t="str">
        <f t="shared" si="2"/>
        <v xml:space="preserve"> </v>
      </c>
      <c r="F65" s="132"/>
      <c r="G65" s="132"/>
      <c r="H65" s="37">
        <f t="shared" si="3"/>
        <v>0</v>
      </c>
    </row>
    <row r="66" spans="1:8" x14ac:dyDescent="0.25">
      <c r="A66" s="110" t="s">
        <v>1427</v>
      </c>
      <c r="B66" s="296" t="s">
        <v>1428</v>
      </c>
      <c r="C66" s="297"/>
      <c r="D66" s="132"/>
      <c r="E66" s="12" t="str">
        <f t="shared" si="2"/>
        <v xml:space="preserve"> </v>
      </c>
      <c r="F66" s="132"/>
      <c r="G66" s="132"/>
      <c r="H66" s="37">
        <f t="shared" si="3"/>
        <v>0</v>
      </c>
    </row>
    <row r="67" spans="1:8" ht="13.8" thickBot="1" x14ac:dyDescent="0.3">
      <c r="A67" s="111" t="s">
        <v>1429</v>
      </c>
      <c r="B67" s="302" t="s">
        <v>1430</v>
      </c>
      <c r="C67" s="303"/>
      <c r="D67" s="133"/>
      <c r="E67" s="107" t="str">
        <f t="shared" si="2"/>
        <v xml:space="preserve"> </v>
      </c>
      <c r="F67" s="133"/>
      <c r="G67" s="133"/>
      <c r="H67" s="43">
        <f t="shared" si="3"/>
        <v>0</v>
      </c>
    </row>
    <row r="68" spans="1:8" ht="13.8" thickTop="1" x14ac:dyDescent="0.25"/>
    <row r="72" spans="1:8" x14ac:dyDescent="0.25">
      <c r="D72" s="102">
        <f>SUM(D39:D67)</f>
        <v>0</v>
      </c>
      <c r="E72" s="103"/>
      <c r="F72" s="102">
        <f t="shared" ref="F72:H72" si="4">SUM(F39:F67)</f>
        <v>0</v>
      </c>
      <c r="G72" s="102">
        <f t="shared" si="4"/>
        <v>0</v>
      </c>
      <c r="H72" s="102">
        <f t="shared" si="4"/>
        <v>0</v>
      </c>
    </row>
  </sheetData>
  <sheetProtection sheet="1" objects="1" scenarios="1" formatCells="0"/>
  <mergeCells count="72">
    <mergeCell ref="B65:C65"/>
    <mergeCell ref="B66:C66"/>
    <mergeCell ref="B67:C67"/>
    <mergeCell ref="B59:C59"/>
    <mergeCell ref="B60:C60"/>
    <mergeCell ref="B61:C61"/>
    <mergeCell ref="B63:C63"/>
    <mergeCell ref="B64:C64"/>
    <mergeCell ref="B62:C62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6:C36"/>
    <mergeCell ref="B40:C40"/>
    <mergeCell ref="B41:C41"/>
    <mergeCell ref="B42:C42"/>
    <mergeCell ref="B43:C43"/>
    <mergeCell ref="B39:C39"/>
    <mergeCell ref="B37:C37"/>
    <mergeCell ref="B38:C38"/>
    <mergeCell ref="B30:C30"/>
    <mergeCell ref="B31:C31"/>
    <mergeCell ref="B33:C33"/>
    <mergeCell ref="B35:C35"/>
    <mergeCell ref="B32:C32"/>
    <mergeCell ref="B34:C34"/>
    <mergeCell ref="C8:E8"/>
    <mergeCell ref="A10:A13"/>
    <mergeCell ref="B10:C13"/>
    <mergeCell ref="A6:B6"/>
    <mergeCell ref="A8:B8"/>
    <mergeCell ref="D10:D13"/>
    <mergeCell ref="E10:F11"/>
    <mergeCell ref="C6:E6"/>
    <mergeCell ref="B17:C17"/>
    <mergeCell ref="B19:C19"/>
    <mergeCell ref="B20:C20"/>
    <mergeCell ref="B21:C21"/>
    <mergeCell ref="B23:C23"/>
    <mergeCell ref="B24:C24"/>
    <mergeCell ref="B25:C25"/>
    <mergeCell ref="B26:C26"/>
    <mergeCell ref="B27:C27"/>
    <mergeCell ref="B28:C28"/>
    <mergeCell ref="B29:C29"/>
    <mergeCell ref="G1:H1"/>
    <mergeCell ref="A2:E2"/>
    <mergeCell ref="G2:H2"/>
    <mergeCell ref="B22:C22"/>
    <mergeCell ref="B15:C15"/>
    <mergeCell ref="B18:C18"/>
    <mergeCell ref="G10:G13"/>
    <mergeCell ref="H10:H13"/>
    <mergeCell ref="G4:H4"/>
    <mergeCell ref="G6:H6"/>
    <mergeCell ref="G8:H8"/>
    <mergeCell ref="B14:C14"/>
    <mergeCell ref="B16:C16"/>
    <mergeCell ref="A1:E1"/>
    <mergeCell ref="B4:E4"/>
  </mergeCells>
  <pageMargins left="0.7" right="0.7" top="0.75" bottom="0.75" header="0.3" footer="0.3"/>
  <pageSetup scale="8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56"/>
  <sheetViews>
    <sheetView topLeftCell="A13" workbookViewId="0">
      <selection activeCell="H38" sqref="H38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2266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10" t="s">
        <v>1431</v>
      </c>
      <c r="B14" s="296" t="s">
        <v>1432</v>
      </c>
      <c r="C14" s="297"/>
      <c r="D14" s="132"/>
      <c r="E14" s="12" t="str">
        <f t="shared" ref="E14:E38" si="0">IF(D14=0," ",F14/D14)</f>
        <v xml:space="preserve"> </v>
      </c>
      <c r="F14" s="132"/>
      <c r="G14" s="132"/>
      <c r="H14" s="37">
        <f t="shared" ref="H14:H37" si="1">F14-G14</f>
        <v>0</v>
      </c>
    </row>
    <row r="15" spans="1:8" x14ac:dyDescent="0.25">
      <c r="A15" s="110" t="s">
        <v>1433</v>
      </c>
      <c r="B15" s="296" t="s">
        <v>1434</v>
      </c>
      <c r="C15" s="297"/>
      <c r="D15" s="132"/>
      <c r="E15" s="12" t="str">
        <f t="shared" si="0"/>
        <v xml:space="preserve"> </v>
      </c>
      <c r="F15" s="132"/>
      <c r="G15" s="132"/>
      <c r="H15" s="37">
        <f t="shared" si="1"/>
        <v>0</v>
      </c>
    </row>
    <row r="16" spans="1:8" x14ac:dyDescent="0.25">
      <c r="A16" s="110" t="s">
        <v>276</v>
      </c>
      <c r="B16" s="296" t="s">
        <v>277</v>
      </c>
      <c r="C16" s="297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1435</v>
      </c>
      <c r="B17" s="296" t="s">
        <v>1436</v>
      </c>
      <c r="C17" s="297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1437</v>
      </c>
      <c r="B18" s="296" t="s">
        <v>1438</v>
      </c>
      <c r="C18" s="297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1439</v>
      </c>
      <c r="B19" s="296" t="s">
        <v>1440</v>
      </c>
      <c r="C19" s="297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1441</v>
      </c>
      <c r="B20" s="296" t="s">
        <v>1442</v>
      </c>
      <c r="C20" s="297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1443</v>
      </c>
      <c r="B21" s="296" t="s">
        <v>1444</v>
      </c>
      <c r="C21" s="297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1445</v>
      </c>
      <c r="B22" s="296" t="s">
        <v>1446</v>
      </c>
      <c r="C22" s="297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1447</v>
      </c>
      <c r="B23" s="296" t="s">
        <v>1448</v>
      </c>
      <c r="C23" s="297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1449</v>
      </c>
      <c r="B24" s="296" t="s">
        <v>1450</v>
      </c>
      <c r="C24" s="297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278</v>
      </c>
      <c r="B25" s="296" t="s">
        <v>279</v>
      </c>
      <c r="C25" s="297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1451</v>
      </c>
      <c r="B26" s="296" t="s">
        <v>1452</v>
      </c>
      <c r="C26" s="297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1453</v>
      </c>
      <c r="B27" s="296" t="s">
        <v>1454</v>
      </c>
      <c r="C27" s="297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1455</v>
      </c>
      <c r="B28" s="296" t="s">
        <v>1456</v>
      </c>
      <c r="C28" s="297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1457</v>
      </c>
      <c r="B29" s="296" t="s">
        <v>1458</v>
      </c>
      <c r="C29" s="297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1459</v>
      </c>
      <c r="B30" s="296" t="s">
        <v>1460</v>
      </c>
      <c r="C30" s="297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1461</v>
      </c>
      <c r="B31" s="296" t="s">
        <v>1462</v>
      </c>
      <c r="C31" s="297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1463</v>
      </c>
      <c r="B32" s="296" t="s">
        <v>1464</v>
      </c>
      <c r="C32" s="297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1465</v>
      </c>
      <c r="B33" s="296" t="s">
        <v>1466</v>
      </c>
      <c r="C33" s="297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280</v>
      </c>
      <c r="B34" s="296" t="s">
        <v>281</v>
      </c>
      <c r="C34" s="297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1467</v>
      </c>
      <c r="B35" s="296" t="s">
        <v>1468</v>
      </c>
      <c r="C35" s="297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1469</v>
      </c>
      <c r="B36" s="296" t="s">
        <v>1470</v>
      </c>
      <c r="C36" s="297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/>
      <c r="B37" s="296" t="s">
        <v>50</v>
      </c>
      <c r="C37" s="297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/>
      <c r="B38" s="298" t="s">
        <v>2099</v>
      </c>
      <c r="C38" s="299"/>
      <c r="D38" s="158">
        <f>SUM(D14:D37)+'17-Div11-12'!D72</f>
        <v>0</v>
      </c>
      <c r="E38" s="33" t="str">
        <f t="shared" si="0"/>
        <v xml:space="preserve"> </v>
      </c>
      <c r="F38" s="158">
        <f>SUM(F14:F37)+'17-Div11-12'!F72</f>
        <v>0</v>
      </c>
      <c r="G38" s="158">
        <f>SUM(G14:G37)+'17-Div11-12'!G72</f>
        <v>0</v>
      </c>
      <c r="H38" s="157">
        <f>SUM(H14:H37)+'17-Div11-12'!H72</f>
        <v>0</v>
      </c>
    </row>
    <row r="39" spans="1:8" x14ac:dyDescent="0.25">
      <c r="A39" s="109" t="s">
        <v>88</v>
      </c>
      <c r="B39" s="298" t="s">
        <v>20</v>
      </c>
      <c r="C39" s="299"/>
      <c r="D39" s="154"/>
      <c r="E39" s="159"/>
      <c r="F39" s="160"/>
      <c r="G39" s="154"/>
      <c r="H39" s="153"/>
    </row>
    <row r="40" spans="1:8" x14ac:dyDescent="0.25">
      <c r="A40" s="110" t="s">
        <v>282</v>
      </c>
      <c r="B40" s="296" t="s">
        <v>283</v>
      </c>
      <c r="C40" s="297"/>
      <c r="D40" s="132"/>
      <c r="E40" s="12" t="str">
        <f t="shared" ref="E40:E55" si="2">IF(D40=0," ",F40/D40)</f>
        <v xml:space="preserve"> </v>
      </c>
      <c r="F40" s="132"/>
      <c r="G40" s="132"/>
      <c r="H40" s="37">
        <f t="shared" ref="H40:H54" si="3">F40-G40</f>
        <v>0</v>
      </c>
    </row>
    <row r="41" spans="1:8" x14ac:dyDescent="0.25">
      <c r="A41" s="110" t="s">
        <v>1471</v>
      </c>
      <c r="B41" s="296" t="s">
        <v>2147</v>
      </c>
      <c r="C41" s="297"/>
      <c r="D41" s="132"/>
      <c r="E41" s="12" t="str">
        <f t="shared" si="2"/>
        <v xml:space="preserve"> </v>
      </c>
      <c r="F41" s="132"/>
      <c r="G41" s="132"/>
      <c r="H41" s="37">
        <f t="shared" si="3"/>
        <v>0</v>
      </c>
    </row>
    <row r="42" spans="1:8" x14ac:dyDescent="0.25">
      <c r="A42" s="110" t="s">
        <v>1472</v>
      </c>
      <c r="B42" s="296" t="s">
        <v>1473</v>
      </c>
      <c r="C42" s="297"/>
      <c r="D42" s="132"/>
      <c r="E42" s="12" t="str">
        <f t="shared" si="2"/>
        <v xml:space="preserve"> </v>
      </c>
      <c r="F42" s="132"/>
      <c r="G42" s="132"/>
      <c r="H42" s="37">
        <f t="shared" si="3"/>
        <v>0</v>
      </c>
    </row>
    <row r="43" spans="1:8" x14ac:dyDescent="0.25">
      <c r="A43" s="110" t="s">
        <v>1474</v>
      </c>
      <c r="B43" s="296" t="s">
        <v>1475</v>
      </c>
      <c r="C43" s="297"/>
      <c r="D43" s="132"/>
      <c r="E43" s="12" t="str">
        <f t="shared" si="2"/>
        <v xml:space="preserve"> </v>
      </c>
      <c r="F43" s="132"/>
      <c r="G43" s="132"/>
      <c r="H43" s="37">
        <f t="shared" si="3"/>
        <v>0</v>
      </c>
    </row>
    <row r="44" spans="1:8" x14ac:dyDescent="0.25">
      <c r="A44" s="110" t="s">
        <v>1481</v>
      </c>
      <c r="B44" s="296" t="s">
        <v>1476</v>
      </c>
      <c r="C44" s="297"/>
      <c r="D44" s="132"/>
      <c r="E44" s="12" t="str">
        <f t="shared" si="2"/>
        <v xml:space="preserve"> </v>
      </c>
      <c r="F44" s="132"/>
      <c r="G44" s="132"/>
      <c r="H44" s="37">
        <f t="shared" si="3"/>
        <v>0</v>
      </c>
    </row>
    <row r="45" spans="1:8" x14ac:dyDescent="0.25">
      <c r="A45" s="110" t="s">
        <v>2289</v>
      </c>
      <c r="B45" s="296" t="s">
        <v>1477</v>
      </c>
      <c r="C45" s="297"/>
      <c r="D45" s="132"/>
      <c r="E45" s="12" t="str">
        <f t="shared" si="2"/>
        <v xml:space="preserve"> </v>
      </c>
      <c r="F45" s="132"/>
      <c r="G45" s="132"/>
      <c r="H45" s="37">
        <f t="shared" si="3"/>
        <v>0</v>
      </c>
    </row>
    <row r="46" spans="1:8" x14ac:dyDescent="0.25">
      <c r="A46" s="110" t="s">
        <v>2290</v>
      </c>
      <c r="B46" s="296" t="s">
        <v>1478</v>
      </c>
      <c r="C46" s="297"/>
      <c r="D46" s="132"/>
      <c r="E46" s="12" t="str">
        <f t="shared" si="2"/>
        <v xml:space="preserve"> </v>
      </c>
      <c r="F46" s="132"/>
      <c r="G46" s="132"/>
      <c r="H46" s="37">
        <f t="shared" si="3"/>
        <v>0</v>
      </c>
    </row>
    <row r="47" spans="1:8" x14ac:dyDescent="0.25">
      <c r="A47" s="110" t="s">
        <v>1479</v>
      </c>
      <c r="B47" s="296" t="s">
        <v>1480</v>
      </c>
      <c r="C47" s="297"/>
      <c r="D47" s="132"/>
      <c r="E47" s="12" t="str">
        <f t="shared" si="2"/>
        <v xml:space="preserve"> </v>
      </c>
      <c r="F47" s="132"/>
      <c r="G47" s="132"/>
      <c r="H47" s="37">
        <f t="shared" si="3"/>
        <v>0</v>
      </c>
    </row>
    <row r="48" spans="1:8" x14ac:dyDescent="0.25">
      <c r="A48" s="110" t="s">
        <v>284</v>
      </c>
      <c r="B48" s="296" t="s">
        <v>285</v>
      </c>
      <c r="C48" s="297"/>
      <c r="D48" s="132"/>
      <c r="E48" s="12" t="str">
        <f t="shared" si="2"/>
        <v xml:space="preserve"> </v>
      </c>
      <c r="F48" s="132"/>
      <c r="G48" s="132"/>
      <c r="H48" s="37">
        <f t="shared" si="3"/>
        <v>0</v>
      </c>
    </row>
    <row r="49" spans="1:8" x14ac:dyDescent="0.25">
      <c r="A49" s="110" t="s">
        <v>1482</v>
      </c>
      <c r="B49" s="296" t="s">
        <v>1483</v>
      </c>
      <c r="C49" s="297"/>
      <c r="D49" s="132"/>
      <c r="E49" s="12" t="str">
        <f t="shared" si="2"/>
        <v xml:space="preserve"> </v>
      </c>
      <c r="F49" s="132"/>
      <c r="G49" s="132"/>
      <c r="H49" s="37">
        <f t="shared" si="3"/>
        <v>0</v>
      </c>
    </row>
    <row r="50" spans="1:8" x14ac:dyDescent="0.25">
      <c r="A50" s="110" t="s">
        <v>1485</v>
      </c>
      <c r="B50" s="296" t="s">
        <v>1484</v>
      </c>
      <c r="C50" s="297"/>
      <c r="D50" s="132"/>
      <c r="E50" s="12" t="str">
        <f t="shared" si="2"/>
        <v xml:space="preserve"> </v>
      </c>
      <c r="F50" s="132"/>
      <c r="G50" s="132"/>
      <c r="H50" s="37">
        <f t="shared" si="3"/>
        <v>0</v>
      </c>
    </row>
    <row r="51" spans="1:8" x14ac:dyDescent="0.25">
      <c r="A51" s="110" t="s">
        <v>1491</v>
      </c>
      <c r="B51" s="296" t="s">
        <v>1486</v>
      </c>
      <c r="C51" s="297"/>
      <c r="D51" s="132"/>
      <c r="E51" s="12" t="str">
        <f t="shared" si="2"/>
        <v xml:space="preserve"> </v>
      </c>
      <c r="F51" s="132"/>
      <c r="G51" s="132"/>
      <c r="H51" s="37">
        <f t="shared" si="3"/>
        <v>0</v>
      </c>
    </row>
    <row r="52" spans="1:8" x14ac:dyDescent="0.25">
      <c r="A52" s="110" t="s">
        <v>1487</v>
      </c>
      <c r="B52" s="296" t="s">
        <v>1488</v>
      </c>
      <c r="C52" s="297"/>
      <c r="D52" s="132"/>
      <c r="E52" s="12" t="str">
        <f t="shared" si="2"/>
        <v xml:space="preserve"> </v>
      </c>
      <c r="F52" s="132"/>
      <c r="G52" s="132"/>
      <c r="H52" s="37">
        <f t="shared" si="3"/>
        <v>0</v>
      </c>
    </row>
    <row r="53" spans="1:8" x14ac:dyDescent="0.25">
      <c r="A53" s="110" t="s">
        <v>1489</v>
      </c>
      <c r="B53" s="296" t="s">
        <v>1490</v>
      </c>
      <c r="C53" s="297"/>
      <c r="D53" s="132"/>
      <c r="E53" s="12" t="str">
        <f t="shared" si="2"/>
        <v xml:space="preserve"> </v>
      </c>
      <c r="F53" s="132"/>
      <c r="G53" s="132"/>
      <c r="H53" s="37">
        <f t="shared" si="3"/>
        <v>0</v>
      </c>
    </row>
    <row r="54" spans="1:8" x14ac:dyDescent="0.25">
      <c r="A54" s="110"/>
      <c r="B54" s="296" t="s">
        <v>50</v>
      </c>
      <c r="C54" s="297"/>
      <c r="D54" s="132"/>
      <c r="E54" s="12" t="str">
        <f t="shared" si="2"/>
        <v xml:space="preserve"> </v>
      </c>
      <c r="F54" s="132"/>
      <c r="G54" s="132"/>
      <c r="H54" s="37">
        <f t="shared" si="3"/>
        <v>0</v>
      </c>
    </row>
    <row r="55" spans="1:8" ht="13.8" thickBot="1" x14ac:dyDescent="0.3">
      <c r="A55" s="111"/>
      <c r="B55" s="308" t="s">
        <v>2100</v>
      </c>
      <c r="C55" s="309"/>
      <c r="D55" s="139">
        <f>SUM(D40:D54)</f>
        <v>0</v>
      </c>
      <c r="E55" s="112" t="str">
        <f t="shared" si="2"/>
        <v xml:space="preserve"> </v>
      </c>
      <c r="F55" s="139">
        <f>SUM(F40:F54)</f>
        <v>0</v>
      </c>
      <c r="G55" s="139">
        <f>SUM(G40:G54)</f>
        <v>0</v>
      </c>
      <c r="H55" s="140">
        <f>SUM(H40:H54)</f>
        <v>0</v>
      </c>
    </row>
    <row r="56" spans="1:8" ht="13.8" thickTop="1" x14ac:dyDescent="0.25"/>
  </sheetData>
  <sheetProtection sheet="1" objects="1" scenarios="1" formatCells="0"/>
  <mergeCells count="60">
    <mergeCell ref="B51:C51"/>
    <mergeCell ref="B52:C52"/>
    <mergeCell ref="B53:C53"/>
    <mergeCell ref="B31:C31"/>
    <mergeCell ref="B32:C32"/>
    <mergeCell ref="B33:C33"/>
    <mergeCell ref="B35:C35"/>
    <mergeCell ref="B36:C36"/>
    <mergeCell ref="B27:C27"/>
    <mergeCell ref="B28:C28"/>
    <mergeCell ref="B29:C29"/>
    <mergeCell ref="B30:C30"/>
    <mergeCell ref="B50:C50"/>
    <mergeCell ref="B22:C22"/>
    <mergeCell ref="B23:C23"/>
    <mergeCell ref="B24:C24"/>
    <mergeCell ref="B26:C26"/>
    <mergeCell ref="B25:C25"/>
    <mergeCell ref="B17:C17"/>
    <mergeCell ref="B18:C18"/>
    <mergeCell ref="B19:C19"/>
    <mergeCell ref="B20:C20"/>
    <mergeCell ref="B21:C21"/>
    <mergeCell ref="B10:C13"/>
    <mergeCell ref="A6:B6"/>
    <mergeCell ref="A8:B8"/>
    <mergeCell ref="B14:C14"/>
    <mergeCell ref="B15:C15"/>
    <mergeCell ref="A1:E1"/>
    <mergeCell ref="G1:H1"/>
    <mergeCell ref="A2:E2"/>
    <mergeCell ref="G2:H2"/>
    <mergeCell ref="B16:C16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G8:H8"/>
    <mergeCell ref="A10:A13"/>
    <mergeCell ref="B54:C54"/>
    <mergeCell ref="B55:C55"/>
    <mergeCell ref="B34:C34"/>
    <mergeCell ref="B38:C38"/>
    <mergeCell ref="B39:C39"/>
    <mergeCell ref="B40:C40"/>
    <mergeCell ref="B48:C48"/>
    <mergeCell ref="B37:C37"/>
    <mergeCell ref="B41:C41"/>
    <mergeCell ref="B42:C42"/>
    <mergeCell ref="B43:C43"/>
    <mergeCell ref="B44:C44"/>
    <mergeCell ref="B45:C45"/>
    <mergeCell ref="B46:C46"/>
    <mergeCell ref="B47:C47"/>
    <mergeCell ref="B49:C49"/>
  </mergeCells>
  <pageMargins left="0.7" right="0.7" top="0.75" bottom="0.75" header="0.3" footer="0.3"/>
  <pageSetup scale="8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55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2265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89</v>
      </c>
      <c r="B14" s="298" t="s">
        <v>286</v>
      </c>
      <c r="C14" s="299"/>
      <c r="D14" s="137"/>
      <c r="E14" s="136"/>
      <c r="F14" s="137"/>
      <c r="G14" s="137"/>
      <c r="H14" s="143"/>
    </row>
    <row r="15" spans="1:8" x14ac:dyDescent="0.25">
      <c r="A15" s="110" t="s">
        <v>287</v>
      </c>
      <c r="B15" s="310" t="s">
        <v>288</v>
      </c>
      <c r="C15" s="311"/>
      <c r="D15" s="132"/>
      <c r="E15" s="12" t="str">
        <f t="shared" ref="E15:E54" si="0">IF(D15=0," ",F15/D15)</f>
        <v xml:space="preserve"> </v>
      </c>
      <c r="F15" s="132"/>
      <c r="G15" s="132"/>
      <c r="H15" s="37">
        <f t="shared" ref="H15:H53" si="1">F15-G15</f>
        <v>0</v>
      </c>
    </row>
    <row r="16" spans="1:8" x14ac:dyDescent="0.25">
      <c r="A16" s="110" t="s">
        <v>1492</v>
      </c>
      <c r="B16" s="310" t="s">
        <v>1493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1494</v>
      </c>
      <c r="B17" s="310" t="s">
        <v>1495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1496</v>
      </c>
      <c r="B18" s="310" t="s">
        <v>1497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289</v>
      </c>
      <c r="B19" s="310" t="s">
        <v>290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1498</v>
      </c>
      <c r="B20" s="310" t="s">
        <v>1499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1500</v>
      </c>
      <c r="B21" s="310" t="s">
        <v>1501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1502</v>
      </c>
      <c r="B22" s="310" t="s">
        <v>1503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291</v>
      </c>
      <c r="B23" s="310" t="s">
        <v>63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1504</v>
      </c>
      <c r="B24" s="310" t="s">
        <v>1505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1506</v>
      </c>
      <c r="B25" s="310" t="s">
        <v>1507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1508</v>
      </c>
      <c r="B26" s="310" t="s">
        <v>1509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1510</v>
      </c>
      <c r="B27" s="310" t="s">
        <v>1511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1512</v>
      </c>
      <c r="B28" s="310" t="s">
        <v>1513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292</v>
      </c>
      <c r="B29" s="310" t="s">
        <v>293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1514</v>
      </c>
      <c r="B30" s="310" t="s">
        <v>1515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1516</v>
      </c>
      <c r="B31" s="310" t="s">
        <v>1517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1518</v>
      </c>
      <c r="B32" s="310" t="s">
        <v>1519</v>
      </c>
      <c r="C32" s="311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294</v>
      </c>
      <c r="B33" s="310" t="s">
        <v>295</v>
      </c>
      <c r="C33" s="311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1520</v>
      </c>
      <c r="B34" s="310" t="s">
        <v>1521</v>
      </c>
      <c r="C34" s="311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1522</v>
      </c>
      <c r="B35" s="310" t="s">
        <v>1523</v>
      </c>
      <c r="C35" s="311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1524</v>
      </c>
      <c r="B36" s="310" t="s">
        <v>1525</v>
      </c>
      <c r="C36" s="311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 t="s">
        <v>1526</v>
      </c>
      <c r="B37" s="310" t="s">
        <v>1527</v>
      </c>
      <c r="C37" s="311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1528</v>
      </c>
      <c r="B38" s="310" t="s">
        <v>1529</v>
      </c>
      <c r="C38" s="311"/>
      <c r="D38" s="132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10" t="s">
        <v>296</v>
      </c>
      <c r="B39" s="310" t="s">
        <v>297</v>
      </c>
      <c r="C39" s="311"/>
      <c r="D39" s="132"/>
      <c r="E39" s="12" t="str">
        <f t="shared" si="0"/>
        <v xml:space="preserve"> </v>
      </c>
      <c r="F39" s="132"/>
      <c r="G39" s="132"/>
      <c r="H39" s="37">
        <f t="shared" si="1"/>
        <v>0</v>
      </c>
    </row>
    <row r="40" spans="1:8" x14ac:dyDescent="0.25">
      <c r="A40" s="110" t="s">
        <v>1530</v>
      </c>
      <c r="B40" s="310" t="s">
        <v>1531</v>
      </c>
      <c r="C40" s="311"/>
      <c r="D40" s="132"/>
      <c r="E40" s="12" t="str">
        <f t="shared" si="0"/>
        <v xml:space="preserve"> </v>
      </c>
      <c r="F40" s="132"/>
      <c r="G40" s="132"/>
      <c r="H40" s="37">
        <f t="shared" si="1"/>
        <v>0</v>
      </c>
    </row>
    <row r="41" spans="1:8" x14ac:dyDescent="0.25">
      <c r="A41" s="110" t="s">
        <v>1532</v>
      </c>
      <c r="B41" s="310" t="s">
        <v>1533</v>
      </c>
      <c r="C41" s="311"/>
      <c r="D41" s="132"/>
      <c r="E41" s="12" t="str">
        <f t="shared" si="0"/>
        <v xml:space="preserve"> </v>
      </c>
      <c r="F41" s="132"/>
      <c r="G41" s="132"/>
      <c r="H41" s="37">
        <f t="shared" si="1"/>
        <v>0</v>
      </c>
    </row>
    <row r="42" spans="1:8" x14ac:dyDescent="0.25">
      <c r="A42" s="110" t="s">
        <v>1534</v>
      </c>
      <c r="B42" s="310" t="s">
        <v>1535</v>
      </c>
      <c r="C42" s="311"/>
      <c r="D42" s="132"/>
      <c r="E42" s="12" t="str">
        <f t="shared" si="0"/>
        <v xml:space="preserve"> </v>
      </c>
      <c r="F42" s="132"/>
      <c r="G42" s="132"/>
      <c r="H42" s="37">
        <f t="shared" si="1"/>
        <v>0</v>
      </c>
    </row>
    <row r="43" spans="1:8" x14ac:dyDescent="0.25">
      <c r="A43" s="110" t="s">
        <v>1536</v>
      </c>
      <c r="B43" s="310" t="s">
        <v>1537</v>
      </c>
      <c r="C43" s="311"/>
      <c r="D43" s="132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298</v>
      </c>
      <c r="B44" s="310" t="s">
        <v>299</v>
      </c>
      <c r="C44" s="311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10" t="s">
        <v>1538</v>
      </c>
      <c r="B45" s="310" t="s">
        <v>1539</v>
      </c>
      <c r="C45" s="311"/>
      <c r="D45" s="132"/>
      <c r="E45" s="12" t="str">
        <f t="shared" si="0"/>
        <v xml:space="preserve"> </v>
      </c>
      <c r="F45" s="132"/>
      <c r="G45" s="132"/>
      <c r="H45" s="37">
        <f t="shared" si="1"/>
        <v>0</v>
      </c>
    </row>
    <row r="46" spans="1:8" x14ac:dyDescent="0.25">
      <c r="A46" s="110" t="s">
        <v>1540</v>
      </c>
      <c r="B46" s="310" t="s">
        <v>1541</v>
      </c>
      <c r="C46" s="311"/>
      <c r="D46" s="132"/>
      <c r="E46" s="12" t="str">
        <f t="shared" si="0"/>
        <v xml:space="preserve"> </v>
      </c>
      <c r="F46" s="132"/>
      <c r="G46" s="132"/>
      <c r="H46" s="37">
        <f t="shared" si="1"/>
        <v>0</v>
      </c>
    </row>
    <row r="47" spans="1:8" x14ac:dyDescent="0.25">
      <c r="A47" s="110" t="s">
        <v>1542</v>
      </c>
      <c r="B47" s="310" t="s">
        <v>1543</v>
      </c>
      <c r="C47" s="311"/>
      <c r="D47" s="132"/>
      <c r="E47" s="12" t="str">
        <f t="shared" si="0"/>
        <v xml:space="preserve"> </v>
      </c>
      <c r="F47" s="132"/>
      <c r="G47" s="132"/>
      <c r="H47" s="37">
        <f t="shared" si="1"/>
        <v>0</v>
      </c>
    </row>
    <row r="48" spans="1:8" x14ac:dyDescent="0.25">
      <c r="A48" s="110" t="s">
        <v>1544</v>
      </c>
      <c r="B48" s="310" t="s">
        <v>1545</v>
      </c>
      <c r="C48" s="311"/>
      <c r="D48" s="132"/>
      <c r="E48" s="12" t="str">
        <f t="shared" si="0"/>
        <v xml:space="preserve"> </v>
      </c>
      <c r="F48" s="132"/>
      <c r="G48" s="132"/>
      <c r="H48" s="37">
        <f t="shared" si="1"/>
        <v>0</v>
      </c>
    </row>
    <row r="49" spans="1:8" x14ac:dyDescent="0.25">
      <c r="A49" s="110" t="s">
        <v>300</v>
      </c>
      <c r="B49" s="310" t="s">
        <v>301</v>
      </c>
      <c r="C49" s="311"/>
      <c r="D49" s="132"/>
      <c r="E49" s="12" t="str">
        <f t="shared" si="0"/>
        <v xml:space="preserve"> </v>
      </c>
      <c r="F49" s="132"/>
      <c r="G49" s="132"/>
      <c r="H49" s="37">
        <f t="shared" si="1"/>
        <v>0</v>
      </c>
    </row>
    <row r="50" spans="1:8" x14ac:dyDescent="0.25">
      <c r="A50" s="110" t="s">
        <v>1546</v>
      </c>
      <c r="B50" s="310" t="s">
        <v>1547</v>
      </c>
      <c r="C50" s="311"/>
      <c r="D50" s="132"/>
      <c r="E50" s="12" t="str">
        <f t="shared" si="0"/>
        <v xml:space="preserve"> </v>
      </c>
      <c r="F50" s="132"/>
      <c r="G50" s="132"/>
      <c r="H50" s="37">
        <f t="shared" si="1"/>
        <v>0</v>
      </c>
    </row>
    <row r="51" spans="1:8" x14ac:dyDescent="0.25">
      <c r="A51" s="110" t="s">
        <v>1548</v>
      </c>
      <c r="B51" s="310" t="s">
        <v>1549</v>
      </c>
      <c r="C51" s="311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x14ac:dyDescent="0.25">
      <c r="A52" s="110" t="s">
        <v>1550</v>
      </c>
      <c r="B52" s="310" t="s">
        <v>1551</v>
      </c>
      <c r="C52" s="311"/>
      <c r="D52" s="132"/>
      <c r="E52" s="12" t="str">
        <f t="shared" si="0"/>
        <v xml:space="preserve"> </v>
      </c>
      <c r="F52" s="132"/>
      <c r="G52" s="132"/>
      <c r="H52" s="37">
        <f t="shared" si="1"/>
        <v>0</v>
      </c>
    </row>
    <row r="53" spans="1:8" x14ac:dyDescent="0.25">
      <c r="A53" s="110"/>
      <c r="B53" s="310" t="s">
        <v>50</v>
      </c>
      <c r="C53" s="311"/>
      <c r="D53" s="132"/>
      <c r="E53" s="12" t="str">
        <f t="shared" si="0"/>
        <v xml:space="preserve"> </v>
      </c>
      <c r="F53" s="132"/>
      <c r="G53" s="132"/>
      <c r="H53" s="37">
        <f t="shared" si="1"/>
        <v>0</v>
      </c>
    </row>
    <row r="54" spans="1:8" ht="13.8" thickBot="1" x14ac:dyDescent="0.3">
      <c r="A54" s="111"/>
      <c r="B54" s="308" t="s">
        <v>2101</v>
      </c>
      <c r="C54" s="309"/>
      <c r="D54" s="139">
        <f>SUM(D15:D53)</f>
        <v>0</v>
      </c>
      <c r="E54" s="112" t="str">
        <f t="shared" si="0"/>
        <v xml:space="preserve"> </v>
      </c>
      <c r="F54" s="139">
        <f>SUM(F15:F53)</f>
        <v>0</v>
      </c>
      <c r="G54" s="139">
        <f>SUM(G15:G53)</f>
        <v>0</v>
      </c>
      <c r="H54" s="140">
        <f>SUM(H15:H53)</f>
        <v>0</v>
      </c>
    </row>
    <row r="55" spans="1:8" ht="13.8" thickTop="1" x14ac:dyDescent="0.25"/>
  </sheetData>
  <sheetProtection sheet="1" objects="1" scenarios="1" formatCells="0"/>
  <mergeCells count="59">
    <mergeCell ref="B52:C52"/>
    <mergeCell ref="B53:C53"/>
    <mergeCell ref="B46:C46"/>
    <mergeCell ref="B47:C47"/>
    <mergeCell ref="B48:C48"/>
    <mergeCell ref="B50:C50"/>
    <mergeCell ref="B51:C51"/>
    <mergeCell ref="B49:C49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0:C30"/>
    <mergeCell ref="B31:C31"/>
    <mergeCell ref="B32:C32"/>
    <mergeCell ref="B34:C34"/>
    <mergeCell ref="B35:C35"/>
    <mergeCell ref="B24:C24"/>
    <mergeCell ref="B25:C25"/>
    <mergeCell ref="B26:C26"/>
    <mergeCell ref="B27:C27"/>
    <mergeCell ref="B28:C28"/>
    <mergeCell ref="B17:C17"/>
    <mergeCell ref="B18:C18"/>
    <mergeCell ref="B20:C20"/>
    <mergeCell ref="B21:C21"/>
    <mergeCell ref="B22:C22"/>
    <mergeCell ref="A10:A13"/>
    <mergeCell ref="B10:C13"/>
    <mergeCell ref="A6:B6"/>
    <mergeCell ref="A8:B8"/>
    <mergeCell ref="B16:C16"/>
    <mergeCell ref="G4:H4"/>
    <mergeCell ref="C6:E6"/>
    <mergeCell ref="G6:H6"/>
    <mergeCell ref="C8:E8"/>
    <mergeCell ref="G8:H8"/>
    <mergeCell ref="B54:C54"/>
    <mergeCell ref="B14:C14"/>
    <mergeCell ref="A1:E1"/>
    <mergeCell ref="G1:H1"/>
    <mergeCell ref="A2:E2"/>
    <mergeCell ref="G2:H2"/>
    <mergeCell ref="B15:C15"/>
    <mergeCell ref="B23:C23"/>
    <mergeCell ref="B29:C29"/>
    <mergeCell ref="B19:C19"/>
    <mergeCell ref="B33:C33"/>
    <mergeCell ref="D10:D13"/>
    <mergeCell ref="E10:F11"/>
    <mergeCell ref="G10:G13"/>
    <mergeCell ref="H10:H13"/>
    <mergeCell ref="B4:E4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zoomScaleNormal="100"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33203125" style="6" customWidth="1"/>
    <col min="8" max="8" width="12.109375" style="6" customWidth="1"/>
    <col min="9" max="16384" width="9.109375" style="6"/>
  </cols>
  <sheetData>
    <row r="1" spans="1:8" ht="18" thickTop="1" x14ac:dyDescent="0.3">
      <c r="A1" s="232" t="s">
        <v>0</v>
      </c>
      <c r="B1" s="233"/>
      <c r="C1" s="233"/>
      <c r="D1" s="233"/>
      <c r="E1" s="233"/>
      <c r="F1" s="64"/>
      <c r="G1" s="234" t="s">
        <v>32</v>
      </c>
      <c r="H1" s="235"/>
    </row>
    <row r="2" spans="1:8" ht="17.399999999999999" x14ac:dyDescent="0.3">
      <c r="A2" s="236" t="s">
        <v>1</v>
      </c>
      <c r="B2" s="214"/>
      <c r="C2" s="214"/>
      <c r="D2" s="214"/>
      <c r="E2" s="214"/>
      <c r="F2" s="25"/>
      <c r="G2" s="215" t="s">
        <v>2278</v>
      </c>
      <c r="H2" s="237"/>
    </row>
    <row r="3" spans="1:8" x14ac:dyDescent="0.25">
      <c r="A3" s="65"/>
      <c r="B3" s="25"/>
      <c r="C3" s="25"/>
      <c r="D3" s="25"/>
      <c r="E3" s="29"/>
      <c r="F3" s="25"/>
      <c r="G3" s="25"/>
      <c r="H3" s="45"/>
    </row>
    <row r="4" spans="1:8" x14ac:dyDescent="0.25">
      <c r="A4" s="66" t="s">
        <v>2</v>
      </c>
      <c r="B4" s="238">
        <f>'01-Summary'!B4</f>
        <v>0</v>
      </c>
      <c r="C4" s="238"/>
      <c r="D4" s="238"/>
      <c r="E4" s="238"/>
      <c r="F4" s="67" t="s">
        <v>11</v>
      </c>
      <c r="G4" s="240">
        <f>'01-Summary'!G4</f>
        <v>0</v>
      </c>
      <c r="H4" s="241"/>
    </row>
    <row r="5" spans="1:8" x14ac:dyDescent="0.25">
      <c r="A5" s="66"/>
      <c r="B5" s="68"/>
      <c r="C5" s="68"/>
      <c r="D5" s="68"/>
      <c r="E5" s="68"/>
      <c r="F5" s="68"/>
      <c r="G5" s="69"/>
      <c r="H5" s="70"/>
    </row>
    <row r="6" spans="1:8" x14ac:dyDescent="0.25">
      <c r="A6" s="66" t="s">
        <v>3</v>
      </c>
      <c r="B6" s="68"/>
      <c r="C6" s="239">
        <f>'01-Summary'!C6</f>
        <v>0</v>
      </c>
      <c r="D6" s="239"/>
      <c r="E6" s="239"/>
      <c r="F6" s="68" t="s">
        <v>12</v>
      </c>
      <c r="G6" s="239">
        <f>'01-Summary'!G6</f>
        <v>0</v>
      </c>
      <c r="H6" s="242"/>
    </row>
    <row r="7" spans="1:8" x14ac:dyDescent="0.25">
      <c r="A7" s="66"/>
      <c r="B7" s="68"/>
      <c r="C7" s="68"/>
      <c r="D7" s="68"/>
      <c r="E7" s="68"/>
      <c r="F7" s="68"/>
      <c r="G7" s="69"/>
      <c r="H7" s="70"/>
    </row>
    <row r="8" spans="1:8" x14ac:dyDescent="0.25">
      <c r="A8" s="66" t="s">
        <v>4</v>
      </c>
      <c r="B8" s="68"/>
      <c r="C8" s="239">
        <f>'01-Summary'!C8</f>
        <v>0</v>
      </c>
      <c r="D8" s="239"/>
      <c r="E8" s="239"/>
      <c r="F8" s="68" t="s">
        <v>13</v>
      </c>
      <c r="G8" s="243">
        <f>'01-Summary'!G8</f>
        <v>0</v>
      </c>
      <c r="H8" s="244"/>
    </row>
    <row r="9" spans="1:8" ht="13.8" thickBot="1" x14ac:dyDescent="0.3">
      <c r="A9" s="65"/>
      <c r="B9" s="71"/>
      <c r="C9" s="71"/>
      <c r="D9" s="71"/>
      <c r="E9" s="72"/>
      <c r="F9" s="71"/>
      <c r="G9" s="71"/>
      <c r="H9" s="73"/>
    </row>
    <row r="10" spans="1:8" ht="13.8" thickTop="1" x14ac:dyDescent="0.25">
      <c r="A10" s="74"/>
      <c r="B10" s="75"/>
      <c r="C10" s="75"/>
      <c r="D10" s="75"/>
      <c r="E10" s="75"/>
      <c r="F10" s="75"/>
      <c r="G10" s="75"/>
      <c r="H10" s="76"/>
    </row>
    <row r="11" spans="1:8" x14ac:dyDescent="0.25">
      <c r="A11" s="65"/>
      <c r="B11" s="25"/>
      <c r="C11" s="25"/>
      <c r="D11" s="25"/>
      <c r="E11" s="29"/>
      <c r="F11" s="25"/>
      <c r="G11" s="25"/>
      <c r="H11" s="45"/>
    </row>
    <row r="12" spans="1:8" x14ac:dyDescent="0.25">
      <c r="A12" s="46"/>
      <c r="B12" s="201" t="s">
        <v>27</v>
      </c>
      <c r="C12" s="201"/>
      <c r="D12" s="201"/>
      <c r="E12" s="201"/>
      <c r="F12" s="201"/>
      <c r="G12" s="47"/>
      <c r="H12" s="48"/>
    </row>
    <row r="13" spans="1:8" x14ac:dyDescent="0.25">
      <c r="A13" s="46"/>
      <c r="B13" s="201" t="s">
        <v>28</v>
      </c>
      <c r="C13" s="201"/>
      <c r="D13" s="201"/>
      <c r="E13" s="201"/>
      <c r="F13" s="201"/>
      <c r="G13" s="47"/>
      <c r="H13" s="48"/>
    </row>
    <row r="14" spans="1:8" x14ac:dyDescent="0.25">
      <c r="A14" s="46"/>
      <c r="B14" s="201" t="s">
        <v>29</v>
      </c>
      <c r="C14" s="201"/>
      <c r="D14" s="201"/>
      <c r="E14" s="201"/>
      <c r="F14" s="201"/>
      <c r="G14" s="47"/>
      <c r="H14" s="48"/>
    </row>
    <row r="15" spans="1:8" x14ac:dyDescent="0.25">
      <c r="A15" s="46"/>
      <c r="B15" s="26"/>
      <c r="C15" s="47"/>
      <c r="D15" s="47"/>
      <c r="E15" s="49"/>
      <c r="F15" s="47"/>
      <c r="G15" s="47"/>
      <c r="H15" s="48"/>
    </row>
    <row r="16" spans="1:8" x14ac:dyDescent="0.25">
      <c r="A16" s="18"/>
      <c r="B16" s="8"/>
      <c r="C16" s="19"/>
      <c r="D16" s="19"/>
      <c r="E16" s="21"/>
      <c r="F16" s="19"/>
      <c r="G16" s="19"/>
      <c r="H16" s="20"/>
    </row>
    <row r="17" spans="1:8" x14ac:dyDescent="0.25">
      <c r="A17" s="18"/>
      <c r="B17" s="19"/>
      <c r="C17" s="19"/>
      <c r="D17" s="19"/>
      <c r="E17" s="21"/>
      <c r="F17" s="19"/>
      <c r="G17" s="19"/>
      <c r="H17" s="20"/>
    </row>
    <row r="18" spans="1:8" x14ac:dyDescent="0.25">
      <c r="A18" s="18"/>
      <c r="B18" s="250"/>
      <c r="C18" s="250"/>
      <c r="D18" s="19"/>
      <c r="E18" s="249"/>
      <c r="F18" s="249"/>
      <c r="G18" s="249"/>
      <c r="H18" s="20"/>
    </row>
    <row r="19" spans="1:8" x14ac:dyDescent="0.25">
      <c r="A19" s="18"/>
      <c r="B19" s="198" t="s">
        <v>30</v>
      </c>
      <c r="C19" s="198"/>
      <c r="D19" s="19"/>
      <c r="E19" s="198" t="s">
        <v>31</v>
      </c>
      <c r="F19" s="198"/>
      <c r="G19" s="198"/>
      <c r="H19" s="20"/>
    </row>
    <row r="20" spans="1:8" ht="13.8" thickBot="1" x14ac:dyDescent="0.3">
      <c r="A20" s="54"/>
      <c r="B20" s="10"/>
      <c r="C20" s="10"/>
      <c r="D20" s="10"/>
      <c r="E20" s="11"/>
      <c r="F20" s="10"/>
      <c r="G20" s="10"/>
      <c r="H20" s="52"/>
    </row>
    <row r="21" spans="1:8" ht="13.8" thickTop="1" x14ac:dyDescent="0.25">
      <c r="A21" s="16"/>
      <c r="B21" s="5"/>
      <c r="C21" s="5"/>
      <c r="D21" s="5"/>
      <c r="E21" s="7"/>
      <c r="F21" s="5"/>
      <c r="G21" s="5"/>
      <c r="H21" s="55"/>
    </row>
    <row r="22" spans="1:8" x14ac:dyDescent="0.25">
      <c r="A22" s="51"/>
      <c r="B22" s="247" t="s">
        <v>33</v>
      </c>
      <c r="C22" s="247"/>
      <c r="D22" s="247"/>
      <c r="E22" s="247"/>
      <c r="F22" s="247"/>
      <c r="G22" s="5"/>
      <c r="H22" s="17"/>
    </row>
    <row r="23" spans="1:8" x14ac:dyDescent="0.25">
      <c r="A23" s="51"/>
      <c r="B23" s="5"/>
      <c r="C23" s="5"/>
      <c r="D23" s="5"/>
      <c r="E23" s="7"/>
      <c r="F23" s="5"/>
      <c r="G23" s="5"/>
      <c r="H23" s="17"/>
    </row>
    <row r="24" spans="1:8" x14ac:dyDescent="0.25">
      <c r="A24" s="51"/>
      <c r="B24" s="56" t="s">
        <v>34</v>
      </c>
      <c r="C24" s="57"/>
      <c r="D24" s="57"/>
      <c r="E24" s="58" t="s">
        <v>35</v>
      </c>
      <c r="F24" s="5"/>
      <c r="G24" s="5"/>
      <c r="H24" s="17"/>
    </row>
    <row r="25" spans="1:8" x14ac:dyDescent="0.25">
      <c r="A25" s="51"/>
      <c r="B25" s="5"/>
      <c r="C25" s="5"/>
      <c r="D25" s="5"/>
      <c r="E25" s="7"/>
      <c r="F25" s="5"/>
      <c r="G25" s="5"/>
      <c r="H25" s="17"/>
    </row>
    <row r="26" spans="1:8" ht="19.5" customHeight="1" x14ac:dyDescent="0.25">
      <c r="A26" s="51"/>
      <c r="B26" s="253" t="s">
        <v>36</v>
      </c>
      <c r="C26" s="253"/>
      <c r="D26" s="253"/>
      <c r="E26" s="253"/>
      <c r="F26" s="253"/>
      <c r="G26" s="5"/>
      <c r="H26" s="17"/>
    </row>
    <row r="27" spans="1:8" ht="19.5" customHeight="1" x14ac:dyDescent="0.25">
      <c r="A27" s="51"/>
      <c r="B27" s="253" t="s">
        <v>37</v>
      </c>
      <c r="C27" s="253"/>
      <c r="D27" s="253"/>
      <c r="E27" s="253"/>
      <c r="F27" s="253"/>
      <c r="G27" s="5"/>
      <c r="H27" s="17"/>
    </row>
    <row r="28" spans="1:8" ht="19.5" customHeight="1" x14ac:dyDescent="0.25">
      <c r="A28" s="51"/>
      <c r="B28" s="253" t="s">
        <v>38</v>
      </c>
      <c r="C28" s="253"/>
      <c r="D28" s="253"/>
      <c r="E28" s="253"/>
      <c r="F28" s="253"/>
      <c r="G28" s="5"/>
      <c r="H28" s="17"/>
    </row>
    <row r="29" spans="1:8" ht="19.5" customHeight="1" x14ac:dyDescent="0.25">
      <c r="A29" s="51"/>
      <c r="B29" s="253" t="s">
        <v>39</v>
      </c>
      <c r="C29" s="253"/>
      <c r="D29" s="253"/>
      <c r="E29" s="253"/>
      <c r="F29" s="253"/>
      <c r="G29" s="5"/>
      <c r="H29" s="17"/>
    </row>
    <row r="30" spans="1:8" ht="19.5" customHeight="1" x14ac:dyDescent="0.25">
      <c r="A30" s="51"/>
      <c r="B30" s="253" t="s">
        <v>40</v>
      </c>
      <c r="C30" s="253"/>
      <c r="D30" s="253"/>
      <c r="E30" s="253"/>
      <c r="F30" s="253"/>
      <c r="G30" s="5"/>
      <c r="H30" s="17"/>
    </row>
    <row r="31" spans="1:8" ht="19.5" customHeight="1" x14ac:dyDescent="0.25">
      <c r="A31" s="51"/>
      <c r="B31" s="253" t="s">
        <v>41</v>
      </c>
      <c r="C31" s="253"/>
      <c r="D31" s="253"/>
      <c r="E31" s="253"/>
      <c r="F31" s="253"/>
      <c r="G31" s="5"/>
      <c r="H31" s="17"/>
    </row>
    <row r="32" spans="1:8" ht="19.5" customHeight="1" x14ac:dyDescent="0.25">
      <c r="A32" s="51"/>
      <c r="B32" s="253" t="s">
        <v>42</v>
      </c>
      <c r="C32" s="253"/>
      <c r="D32" s="5"/>
      <c r="E32" s="7"/>
      <c r="F32" s="5"/>
      <c r="G32" s="5"/>
      <c r="H32" s="17"/>
    </row>
    <row r="33" spans="1:8" ht="19.5" customHeight="1" x14ac:dyDescent="0.25">
      <c r="A33" s="51"/>
      <c r="B33" s="5"/>
      <c r="C33" s="5"/>
      <c r="D33" s="5"/>
      <c r="E33" s="7"/>
      <c r="F33" s="5"/>
      <c r="G33" s="5"/>
      <c r="H33" s="17"/>
    </row>
    <row r="34" spans="1:8" ht="19.5" customHeight="1" x14ac:dyDescent="0.25">
      <c r="A34" s="51"/>
      <c r="B34" s="5"/>
      <c r="C34" s="25" t="s">
        <v>43</v>
      </c>
      <c r="D34" s="5"/>
      <c r="E34" s="7"/>
      <c r="F34" s="5"/>
      <c r="G34" s="5"/>
      <c r="H34" s="17"/>
    </row>
    <row r="35" spans="1:8" ht="19.5" customHeight="1" x14ac:dyDescent="0.25">
      <c r="A35" s="51"/>
      <c r="B35" s="5"/>
      <c r="C35" s="5"/>
      <c r="D35" s="5"/>
      <c r="E35" s="7"/>
      <c r="F35" s="5"/>
      <c r="G35" s="5"/>
      <c r="H35" s="17"/>
    </row>
    <row r="36" spans="1:8" ht="19.5" customHeight="1" x14ac:dyDescent="0.25">
      <c r="A36" s="51"/>
      <c r="B36" s="5"/>
      <c r="C36" s="5"/>
      <c r="D36" s="5"/>
      <c r="E36" s="252"/>
      <c r="F36" s="252"/>
      <c r="G36" s="252"/>
      <c r="H36" s="17"/>
    </row>
    <row r="37" spans="1:8" ht="19.5" customHeight="1" x14ac:dyDescent="0.25">
      <c r="A37" s="51"/>
      <c r="B37" s="5"/>
      <c r="C37" s="5"/>
      <c r="D37" s="5"/>
      <c r="E37" s="245" t="s">
        <v>44</v>
      </c>
      <c r="F37" s="245"/>
      <c r="G37" s="245"/>
      <c r="H37" s="17"/>
    </row>
    <row r="38" spans="1:8" ht="19.5" customHeight="1" x14ac:dyDescent="0.25">
      <c r="A38" s="51"/>
      <c r="B38" s="5"/>
      <c r="C38" s="5"/>
      <c r="D38" s="5"/>
      <c r="E38" s="246" t="s">
        <v>45</v>
      </c>
      <c r="F38" s="246"/>
      <c r="G38" s="246"/>
      <c r="H38" s="17"/>
    </row>
    <row r="39" spans="1:8" ht="19.5" customHeight="1" x14ac:dyDescent="0.25">
      <c r="A39" s="51"/>
      <c r="B39" s="5"/>
      <c r="C39" s="5"/>
      <c r="D39" s="5"/>
      <c r="E39" s="7"/>
      <c r="F39" s="5"/>
      <c r="G39" s="5"/>
      <c r="H39" s="17"/>
    </row>
    <row r="40" spans="1:8" ht="19.5" customHeight="1" x14ac:dyDescent="0.25">
      <c r="A40" s="51"/>
      <c r="B40" s="5"/>
      <c r="C40" s="5"/>
      <c r="D40" s="5"/>
      <c r="E40" s="7"/>
      <c r="F40" s="5"/>
      <c r="G40" s="5"/>
      <c r="H40" s="17"/>
    </row>
    <row r="41" spans="1:8" ht="19.5" customHeight="1" x14ac:dyDescent="0.25">
      <c r="A41" s="51"/>
      <c r="B41" s="5"/>
      <c r="C41" s="5"/>
      <c r="D41" s="5"/>
      <c r="E41" s="7"/>
      <c r="F41" s="5"/>
      <c r="G41" s="5"/>
      <c r="H41" s="17"/>
    </row>
    <row r="42" spans="1:8" ht="19.5" customHeight="1" thickBot="1" x14ac:dyDescent="0.3">
      <c r="A42" s="54"/>
      <c r="B42" s="10"/>
      <c r="C42" s="10"/>
      <c r="D42" s="10"/>
      <c r="E42" s="11"/>
      <c r="F42" s="10"/>
      <c r="G42" s="10"/>
      <c r="H42" s="52"/>
    </row>
    <row r="43" spans="1:8" ht="19.5" customHeight="1" thickTop="1" x14ac:dyDescent="0.25">
      <c r="A43" s="16"/>
      <c r="B43" s="50"/>
      <c r="C43" s="50"/>
      <c r="D43" s="50"/>
      <c r="E43" s="59"/>
      <c r="F43" s="50"/>
      <c r="G43" s="50"/>
      <c r="H43" s="55"/>
    </row>
    <row r="44" spans="1:8" ht="19.5" customHeight="1" x14ac:dyDescent="0.25">
      <c r="A44" s="51"/>
      <c r="B44" s="213" t="s">
        <v>46</v>
      </c>
      <c r="C44" s="213"/>
      <c r="D44" s="5"/>
      <c r="E44" s="7"/>
      <c r="F44" s="5"/>
      <c r="G44" s="5"/>
      <c r="H44" s="17"/>
    </row>
    <row r="45" spans="1:8" ht="19.5" customHeight="1" x14ac:dyDescent="0.25">
      <c r="A45" s="51"/>
      <c r="B45" s="5"/>
      <c r="C45" s="5"/>
      <c r="D45" s="5"/>
      <c r="E45" s="7"/>
      <c r="F45" s="5"/>
      <c r="G45" s="5"/>
      <c r="H45" s="17"/>
    </row>
    <row r="46" spans="1:8" ht="19.5" customHeight="1" x14ac:dyDescent="0.25">
      <c r="A46" s="51"/>
      <c r="B46" s="251"/>
      <c r="C46" s="251"/>
      <c r="D46" s="5"/>
      <c r="E46" s="252"/>
      <c r="F46" s="252"/>
      <c r="G46" s="252"/>
      <c r="H46" s="17"/>
    </row>
    <row r="47" spans="1:8" ht="19.5" customHeight="1" x14ac:dyDescent="0.25">
      <c r="A47" s="51"/>
      <c r="B47" s="245" t="s">
        <v>47</v>
      </c>
      <c r="C47" s="245"/>
      <c r="D47" s="19"/>
      <c r="E47" s="248" t="s">
        <v>48</v>
      </c>
      <c r="F47" s="248"/>
      <c r="G47" s="248"/>
      <c r="H47" s="20"/>
    </row>
    <row r="48" spans="1:8" x14ac:dyDescent="0.25">
      <c r="A48" s="51"/>
      <c r="B48" s="63"/>
      <c r="C48" s="63"/>
      <c r="D48" s="19"/>
      <c r="E48" s="60"/>
      <c r="F48" s="61"/>
      <c r="G48" s="62"/>
      <c r="H48" s="20"/>
    </row>
    <row r="49" spans="1:8" x14ac:dyDescent="0.25">
      <c r="A49" s="51"/>
      <c r="B49" s="5" t="s">
        <v>49</v>
      </c>
      <c r="C49" s="5"/>
      <c r="D49" s="5"/>
      <c r="E49" s="7"/>
      <c r="F49" s="5"/>
      <c r="G49" s="5"/>
      <c r="H49" s="17"/>
    </row>
    <row r="50" spans="1:8" x14ac:dyDescent="0.25">
      <c r="A50" s="51"/>
      <c r="B50" s="5"/>
      <c r="C50" s="5"/>
      <c r="D50" s="5"/>
      <c r="E50" s="7"/>
      <c r="F50" s="5"/>
      <c r="G50" s="5"/>
      <c r="H50" s="17"/>
    </row>
    <row r="51" spans="1:8" ht="13.8" thickBot="1" x14ac:dyDescent="0.3">
      <c r="A51" s="54"/>
      <c r="B51" s="10"/>
      <c r="C51" s="10"/>
      <c r="D51" s="10"/>
      <c r="E51" s="11"/>
      <c r="F51" s="10"/>
      <c r="G51" s="10"/>
      <c r="H51" s="52"/>
    </row>
    <row r="52" spans="1:8" ht="13.8" thickTop="1" x14ac:dyDescent="0.25">
      <c r="A52" s="50"/>
      <c r="B52" s="5"/>
      <c r="C52" s="5"/>
      <c r="D52" s="5"/>
      <c r="E52" s="7"/>
      <c r="F52" s="5"/>
      <c r="G52" s="5"/>
      <c r="H52" s="5"/>
    </row>
    <row r="53" spans="1:8" x14ac:dyDescent="0.25">
      <c r="A53" s="53"/>
      <c r="B53" s="53"/>
      <c r="C53" s="53"/>
      <c r="D53" s="53"/>
      <c r="E53" s="53"/>
      <c r="F53" s="53"/>
      <c r="G53" s="53"/>
      <c r="H53" s="53"/>
    </row>
  </sheetData>
  <sheetProtection sheet="1" objects="1" scenarios="1" formatCells="0"/>
  <mergeCells count="33">
    <mergeCell ref="B13:F13"/>
    <mergeCell ref="B14:F14"/>
    <mergeCell ref="E18:G18"/>
    <mergeCell ref="B18:C18"/>
    <mergeCell ref="B46:C46"/>
    <mergeCell ref="E46:G46"/>
    <mergeCell ref="B44:C44"/>
    <mergeCell ref="E37:G37"/>
    <mergeCell ref="E36:G36"/>
    <mergeCell ref="B27:F27"/>
    <mergeCell ref="B26:F26"/>
    <mergeCell ref="B32:C32"/>
    <mergeCell ref="B31:F31"/>
    <mergeCell ref="B30:F30"/>
    <mergeCell ref="B29:F29"/>
    <mergeCell ref="B28:F28"/>
    <mergeCell ref="B47:C47"/>
    <mergeCell ref="B19:C19"/>
    <mergeCell ref="E19:G19"/>
    <mergeCell ref="E38:G38"/>
    <mergeCell ref="B22:F22"/>
    <mergeCell ref="E47:G47"/>
    <mergeCell ref="A1:E1"/>
    <mergeCell ref="G1:H1"/>
    <mergeCell ref="A2:E2"/>
    <mergeCell ref="G2:H2"/>
    <mergeCell ref="B12:F12"/>
    <mergeCell ref="B4:E4"/>
    <mergeCell ref="C6:E6"/>
    <mergeCell ref="C8:E8"/>
    <mergeCell ref="G4:H4"/>
    <mergeCell ref="G6:H6"/>
    <mergeCell ref="G8:H8"/>
  </mergeCells>
  <pageMargins left="0.7" right="0.7" top="0.75" bottom="0.75" header="0.3" footer="0.3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39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2264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95</v>
      </c>
      <c r="B14" s="298" t="s">
        <v>302</v>
      </c>
      <c r="C14" s="299"/>
      <c r="D14" s="137"/>
      <c r="E14" s="136"/>
      <c r="F14" s="137"/>
      <c r="G14" s="137"/>
      <c r="H14" s="143"/>
    </row>
    <row r="15" spans="1:8" x14ac:dyDescent="0.25">
      <c r="A15" s="110" t="s">
        <v>303</v>
      </c>
      <c r="B15" s="310" t="s">
        <v>304</v>
      </c>
      <c r="C15" s="311"/>
      <c r="D15" s="132"/>
      <c r="E15" s="12" t="str">
        <f t="shared" ref="E15:E38" si="0">IF(D15=0," ",F15/D15)</f>
        <v xml:space="preserve"> </v>
      </c>
      <c r="F15" s="132"/>
      <c r="G15" s="132"/>
      <c r="H15" s="37">
        <f t="shared" ref="H15:H37" si="1">F15-G15</f>
        <v>0</v>
      </c>
    </row>
    <row r="16" spans="1:8" x14ac:dyDescent="0.25">
      <c r="A16" s="110" t="s">
        <v>1552</v>
      </c>
      <c r="B16" s="310" t="s">
        <v>1553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1554</v>
      </c>
      <c r="B17" s="310" t="s">
        <v>1555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1556</v>
      </c>
      <c r="B18" s="310" t="s">
        <v>1557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1558</v>
      </c>
      <c r="B19" s="310" t="s">
        <v>1559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1560</v>
      </c>
      <c r="B20" s="310" t="s">
        <v>1561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305</v>
      </c>
      <c r="B21" s="310" t="s">
        <v>306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1562</v>
      </c>
      <c r="B22" s="310" t="s">
        <v>1563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1564</v>
      </c>
      <c r="B23" s="310" t="s">
        <v>1565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1566</v>
      </c>
      <c r="B24" s="310" t="s">
        <v>1567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1568</v>
      </c>
      <c r="B25" s="310" t="s">
        <v>1569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307</v>
      </c>
      <c r="B26" s="310" t="s">
        <v>308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1570</v>
      </c>
      <c r="B27" s="310" t="s">
        <v>1571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1572</v>
      </c>
      <c r="B28" s="310" t="s">
        <v>1573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1574</v>
      </c>
      <c r="B29" s="310" t="s">
        <v>2148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1575</v>
      </c>
      <c r="B30" s="310" t="s">
        <v>2149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309</v>
      </c>
      <c r="B31" s="310" t="s">
        <v>64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1576</v>
      </c>
      <c r="B32" s="310" t="s">
        <v>1577</v>
      </c>
      <c r="C32" s="311"/>
      <c r="D32" s="161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1578</v>
      </c>
      <c r="B33" s="310" t="s">
        <v>1579</v>
      </c>
      <c r="C33" s="311"/>
      <c r="D33" s="161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1580</v>
      </c>
      <c r="B34" s="310" t="s">
        <v>1581</v>
      </c>
      <c r="C34" s="311"/>
      <c r="D34" s="161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310</v>
      </c>
      <c r="B35" s="310" t="s">
        <v>311</v>
      </c>
      <c r="C35" s="311"/>
      <c r="D35" s="161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1582</v>
      </c>
      <c r="B36" s="310" t="s">
        <v>2150</v>
      </c>
      <c r="C36" s="311"/>
      <c r="D36" s="161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/>
      <c r="B37" s="310" t="s">
        <v>50</v>
      </c>
      <c r="C37" s="311"/>
      <c r="D37" s="161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ht="13.8" thickBot="1" x14ac:dyDescent="0.3">
      <c r="A38" s="111"/>
      <c r="B38" s="308" t="s">
        <v>2102</v>
      </c>
      <c r="C38" s="309"/>
      <c r="D38" s="162">
        <f>SUM(D15:D37)</f>
        <v>0</v>
      </c>
      <c r="E38" s="42" t="str">
        <f t="shared" si="0"/>
        <v xml:space="preserve"> </v>
      </c>
      <c r="F38" s="162">
        <f>SUM(F15:F37)</f>
        <v>0</v>
      </c>
      <c r="G38" s="162">
        <f>SUM(G15:G37)</f>
        <v>0</v>
      </c>
      <c r="H38" s="163">
        <f>SUM(H15:H37)</f>
        <v>0</v>
      </c>
    </row>
    <row r="39" spans="1:8" ht="13.8" thickTop="1" x14ac:dyDescent="0.25"/>
  </sheetData>
  <sheetProtection sheet="1" objects="1" scenarios="1" formatCells="0"/>
  <mergeCells count="43">
    <mergeCell ref="A6:B6"/>
    <mergeCell ref="A8:B8"/>
    <mergeCell ref="B34:C34"/>
    <mergeCell ref="B35:C35"/>
    <mergeCell ref="B36:C36"/>
    <mergeCell ref="B14:C14"/>
    <mergeCell ref="B15:C15"/>
    <mergeCell ref="B21:C21"/>
    <mergeCell ref="B26:C26"/>
    <mergeCell ref="B29:C29"/>
    <mergeCell ref="B30:C30"/>
    <mergeCell ref="B31:C31"/>
    <mergeCell ref="B32:C32"/>
    <mergeCell ref="B33:C33"/>
    <mergeCell ref="A1:E1"/>
    <mergeCell ref="G1:H1"/>
    <mergeCell ref="A2:E2"/>
    <mergeCell ref="G2:H2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G8:H8"/>
    <mergeCell ref="A10:A13"/>
    <mergeCell ref="B10:C13"/>
    <mergeCell ref="B38:C38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27:C27"/>
    <mergeCell ref="B28:C28"/>
    <mergeCell ref="B37:C37"/>
  </mergeCells>
  <pageMargins left="0.7" right="0.7" top="0.75" bottom="0.75" header="0.3" footer="0.3"/>
  <pageSetup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48"/>
  <sheetViews>
    <sheetView workbookViewId="0">
      <selection activeCell="D15" sqref="D15:G15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2263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96</v>
      </c>
      <c r="B14" s="298" t="s">
        <v>312</v>
      </c>
      <c r="C14" s="299"/>
      <c r="D14" s="137"/>
      <c r="E14" s="136"/>
      <c r="F14" s="137"/>
      <c r="G14" s="137"/>
      <c r="H14" s="143"/>
    </row>
    <row r="15" spans="1:8" x14ac:dyDescent="0.25">
      <c r="A15" s="110" t="s">
        <v>313</v>
      </c>
      <c r="B15" s="310" t="s">
        <v>314</v>
      </c>
      <c r="C15" s="311"/>
      <c r="D15" s="13"/>
      <c r="E15" s="12"/>
      <c r="F15" s="13"/>
      <c r="G15" s="13"/>
      <c r="H15" s="37">
        <f t="shared" ref="H15:H46" si="0">F15-G15</f>
        <v>0</v>
      </c>
    </row>
    <row r="16" spans="1:8" x14ac:dyDescent="0.25">
      <c r="A16" s="110" t="s">
        <v>1583</v>
      </c>
      <c r="B16" s="310" t="s">
        <v>1584</v>
      </c>
      <c r="C16" s="311"/>
      <c r="D16" s="132"/>
      <c r="E16" s="12" t="str">
        <f t="shared" ref="E16:E47" si="1">IF(D16=0," ",F16/D16)</f>
        <v xml:space="preserve"> </v>
      </c>
      <c r="F16" s="132"/>
      <c r="G16" s="132"/>
      <c r="H16" s="37">
        <f t="shared" si="0"/>
        <v>0</v>
      </c>
    </row>
    <row r="17" spans="1:8" x14ac:dyDescent="0.25">
      <c r="A17" s="110" t="s">
        <v>1585</v>
      </c>
      <c r="B17" s="310" t="s">
        <v>1586</v>
      </c>
      <c r="C17" s="311"/>
      <c r="D17" s="132"/>
      <c r="E17" s="12" t="str">
        <f t="shared" si="1"/>
        <v xml:space="preserve"> </v>
      </c>
      <c r="F17" s="132"/>
      <c r="G17" s="132"/>
      <c r="H17" s="37">
        <f t="shared" si="0"/>
        <v>0</v>
      </c>
    </row>
    <row r="18" spans="1:8" x14ac:dyDescent="0.25">
      <c r="A18" s="110" t="s">
        <v>1587</v>
      </c>
      <c r="B18" s="310" t="s">
        <v>1588</v>
      </c>
      <c r="C18" s="311"/>
      <c r="D18" s="132"/>
      <c r="E18" s="12" t="str">
        <f t="shared" si="1"/>
        <v xml:space="preserve"> </v>
      </c>
      <c r="F18" s="132"/>
      <c r="G18" s="132"/>
      <c r="H18" s="37">
        <f t="shared" si="0"/>
        <v>0</v>
      </c>
    </row>
    <row r="19" spans="1:8" x14ac:dyDescent="0.25">
      <c r="A19" s="110" t="s">
        <v>1589</v>
      </c>
      <c r="B19" s="310" t="s">
        <v>1590</v>
      </c>
      <c r="C19" s="311"/>
      <c r="D19" s="132"/>
      <c r="E19" s="12" t="str">
        <f t="shared" si="1"/>
        <v xml:space="preserve"> </v>
      </c>
      <c r="F19" s="132"/>
      <c r="G19" s="132"/>
      <c r="H19" s="37">
        <f t="shared" si="0"/>
        <v>0</v>
      </c>
    </row>
    <row r="20" spans="1:8" x14ac:dyDescent="0.25">
      <c r="A20" s="110" t="s">
        <v>1591</v>
      </c>
      <c r="B20" s="310" t="s">
        <v>1592</v>
      </c>
      <c r="C20" s="311"/>
      <c r="D20" s="132"/>
      <c r="E20" s="12" t="str">
        <f t="shared" si="1"/>
        <v xml:space="preserve"> </v>
      </c>
      <c r="F20" s="132"/>
      <c r="G20" s="132"/>
      <c r="H20" s="37">
        <f t="shared" si="0"/>
        <v>0</v>
      </c>
    </row>
    <row r="21" spans="1:8" x14ac:dyDescent="0.25">
      <c r="A21" s="110" t="s">
        <v>315</v>
      </c>
      <c r="B21" s="310" t="s">
        <v>65</v>
      </c>
      <c r="C21" s="311"/>
      <c r="D21" s="132"/>
      <c r="E21" s="12" t="str">
        <f t="shared" si="1"/>
        <v xml:space="preserve"> </v>
      </c>
      <c r="F21" s="132"/>
      <c r="G21" s="132"/>
      <c r="H21" s="37">
        <f t="shared" si="0"/>
        <v>0</v>
      </c>
    </row>
    <row r="22" spans="1:8" x14ac:dyDescent="0.25">
      <c r="A22" s="110" t="s">
        <v>1593</v>
      </c>
      <c r="B22" s="310" t="s">
        <v>1594</v>
      </c>
      <c r="C22" s="311"/>
      <c r="D22" s="132"/>
      <c r="E22" s="12" t="str">
        <f t="shared" si="1"/>
        <v xml:space="preserve"> </v>
      </c>
      <c r="F22" s="132"/>
      <c r="G22" s="132"/>
      <c r="H22" s="37">
        <f t="shared" si="0"/>
        <v>0</v>
      </c>
    </row>
    <row r="23" spans="1:8" x14ac:dyDescent="0.25">
      <c r="A23" s="110" t="s">
        <v>1595</v>
      </c>
      <c r="B23" s="310" t="s">
        <v>1596</v>
      </c>
      <c r="C23" s="311"/>
      <c r="D23" s="132"/>
      <c r="E23" s="12" t="str">
        <f t="shared" si="1"/>
        <v xml:space="preserve"> </v>
      </c>
      <c r="F23" s="132"/>
      <c r="G23" s="132"/>
      <c r="H23" s="37">
        <f t="shared" si="0"/>
        <v>0</v>
      </c>
    </row>
    <row r="24" spans="1:8" x14ac:dyDescent="0.25">
      <c r="A24" s="110" t="s">
        <v>1597</v>
      </c>
      <c r="B24" s="310" t="s">
        <v>2151</v>
      </c>
      <c r="C24" s="311"/>
      <c r="D24" s="132"/>
      <c r="E24" s="12" t="str">
        <f t="shared" si="1"/>
        <v xml:space="preserve"> </v>
      </c>
      <c r="F24" s="132"/>
      <c r="G24" s="132"/>
      <c r="H24" s="37">
        <f t="shared" si="0"/>
        <v>0</v>
      </c>
    </row>
    <row r="25" spans="1:8" x14ac:dyDescent="0.25">
      <c r="A25" s="110" t="s">
        <v>1598</v>
      </c>
      <c r="B25" s="310" t="s">
        <v>1599</v>
      </c>
      <c r="C25" s="311"/>
      <c r="D25" s="132"/>
      <c r="E25" s="12" t="str">
        <f t="shared" si="1"/>
        <v xml:space="preserve"> </v>
      </c>
      <c r="F25" s="132"/>
      <c r="G25" s="132"/>
      <c r="H25" s="37">
        <f t="shared" si="0"/>
        <v>0</v>
      </c>
    </row>
    <row r="26" spans="1:8" x14ac:dyDescent="0.25">
      <c r="A26" s="110" t="s">
        <v>1600</v>
      </c>
      <c r="B26" s="310" t="s">
        <v>1601</v>
      </c>
      <c r="C26" s="311"/>
      <c r="D26" s="132"/>
      <c r="E26" s="12" t="str">
        <f t="shared" si="1"/>
        <v xml:space="preserve"> </v>
      </c>
      <c r="F26" s="132"/>
      <c r="G26" s="132"/>
      <c r="H26" s="37">
        <f t="shared" si="0"/>
        <v>0</v>
      </c>
    </row>
    <row r="27" spans="1:8" x14ac:dyDescent="0.25">
      <c r="A27" s="110" t="s">
        <v>316</v>
      </c>
      <c r="B27" s="310" t="s">
        <v>66</v>
      </c>
      <c r="C27" s="311"/>
      <c r="D27" s="132"/>
      <c r="E27" s="12" t="str">
        <f t="shared" si="1"/>
        <v xml:space="preserve"> </v>
      </c>
      <c r="F27" s="132"/>
      <c r="G27" s="132"/>
      <c r="H27" s="37">
        <f t="shared" si="0"/>
        <v>0</v>
      </c>
    </row>
    <row r="28" spans="1:8" x14ac:dyDescent="0.25">
      <c r="A28" s="110" t="s">
        <v>1602</v>
      </c>
      <c r="B28" s="310" t="s">
        <v>1603</v>
      </c>
      <c r="C28" s="311"/>
      <c r="D28" s="132"/>
      <c r="E28" s="12" t="str">
        <f t="shared" si="1"/>
        <v xml:space="preserve"> </v>
      </c>
      <c r="F28" s="132"/>
      <c r="G28" s="132"/>
      <c r="H28" s="37">
        <f t="shared" si="0"/>
        <v>0</v>
      </c>
    </row>
    <row r="29" spans="1:8" x14ac:dyDescent="0.25">
      <c r="A29" s="110" t="s">
        <v>1604</v>
      </c>
      <c r="B29" s="310" t="s">
        <v>1605</v>
      </c>
      <c r="C29" s="311"/>
      <c r="D29" s="132"/>
      <c r="E29" s="12" t="str">
        <f t="shared" si="1"/>
        <v xml:space="preserve"> </v>
      </c>
      <c r="F29" s="132"/>
      <c r="G29" s="132"/>
      <c r="H29" s="37">
        <f t="shared" si="0"/>
        <v>0</v>
      </c>
    </row>
    <row r="30" spans="1:8" x14ac:dyDescent="0.25">
      <c r="A30" s="110" t="s">
        <v>1606</v>
      </c>
      <c r="B30" s="310" t="s">
        <v>1607</v>
      </c>
      <c r="C30" s="311"/>
      <c r="D30" s="132"/>
      <c r="E30" s="12" t="str">
        <f t="shared" si="1"/>
        <v xml:space="preserve"> </v>
      </c>
      <c r="F30" s="132"/>
      <c r="G30" s="132"/>
      <c r="H30" s="37">
        <f t="shared" si="0"/>
        <v>0</v>
      </c>
    </row>
    <row r="31" spans="1:8" x14ac:dyDescent="0.25">
      <c r="A31" s="110" t="s">
        <v>1608</v>
      </c>
      <c r="B31" s="310" t="s">
        <v>1609</v>
      </c>
      <c r="C31" s="311"/>
      <c r="D31" s="132"/>
      <c r="E31" s="12" t="str">
        <f t="shared" si="1"/>
        <v xml:space="preserve"> </v>
      </c>
      <c r="F31" s="132"/>
      <c r="G31" s="132"/>
      <c r="H31" s="37">
        <f t="shared" si="0"/>
        <v>0</v>
      </c>
    </row>
    <row r="32" spans="1:8" x14ac:dyDescent="0.25">
      <c r="A32" s="110" t="s">
        <v>1610</v>
      </c>
      <c r="B32" s="310" t="s">
        <v>1611</v>
      </c>
      <c r="C32" s="311"/>
      <c r="D32" s="132"/>
      <c r="E32" s="12" t="str">
        <f t="shared" si="1"/>
        <v xml:space="preserve"> </v>
      </c>
      <c r="F32" s="132"/>
      <c r="G32" s="132"/>
      <c r="H32" s="37">
        <f t="shared" si="0"/>
        <v>0</v>
      </c>
    </row>
    <row r="33" spans="1:8" x14ac:dyDescent="0.25">
      <c r="A33" s="110" t="s">
        <v>317</v>
      </c>
      <c r="B33" s="310" t="s">
        <v>318</v>
      </c>
      <c r="C33" s="311"/>
      <c r="D33" s="132"/>
      <c r="E33" s="12" t="str">
        <f t="shared" si="1"/>
        <v xml:space="preserve"> </v>
      </c>
      <c r="F33" s="132"/>
      <c r="G33" s="132"/>
      <c r="H33" s="37">
        <f t="shared" si="0"/>
        <v>0</v>
      </c>
    </row>
    <row r="34" spans="1:8" x14ac:dyDescent="0.25">
      <c r="A34" s="110" t="s">
        <v>1612</v>
      </c>
      <c r="B34" s="310" t="s">
        <v>1613</v>
      </c>
      <c r="C34" s="311"/>
      <c r="D34" s="132"/>
      <c r="E34" s="12" t="str">
        <f t="shared" si="1"/>
        <v xml:space="preserve"> </v>
      </c>
      <c r="F34" s="132"/>
      <c r="G34" s="132"/>
      <c r="H34" s="37">
        <f t="shared" si="0"/>
        <v>0</v>
      </c>
    </row>
    <row r="35" spans="1:8" x14ac:dyDescent="0.25">
      <c r="A35" s="110" t="s">
        <v>1614</v>
      </c>
      <c r="B35" s="310" t="s">
        <v>1615</v>
      </c>
      <c r="C35" s="311"/>
      <c r="D35" s="132"/>
      <c r="E35" s="12" t="str">
        <f t="shared" si="1"/>
        <v xml:space="preserve"> </v>
      </c>
      <c r="F35" s="132"/>
      <c r="G35" s="132"/>
      <c r="H35" s="37">
        <f t="shared" si="0"/>
        <v>0</v>
      </c>
    </row>
    <row r="36" spans="1:8" x14ac:dyDescent="0.25">
      <c r="A36" s="110" t="s">
        <v>1616</v>
      </c>
      <c r="B36" s="310" t="s">
        <v>1617</v>
      </c>
      <c r="C36" s="311"/>
      <c r="D36" s="132"/>
      <c r="E36" s="12" t="str">
        <f t="shared" si="1"/>
        <v xml:space="preserve"> </v>
      </c>
      <c r="F36" s="132"/>
      <c r="G36" s="132"/>
      <c r="H36" s="37">
        <f t="shared" si="0"/>
        <v>0</v>
      </c>
    </row>
    <row r="37" spans="1:8" x14ac:dyDescent="0.25">
      <c r="A37" s="110" t="s">
        <v>1618</v>
      </c>
      <c r="B37" s="310" t="s">
        <v>1619</v>
      </c>
      <c r="C37" s="311"/>
      <c r="D37" s="132"/>
      <c r="E37" s="12" t="str">
        <f t="shared" si="1"/>
        <v xml:space="preserve"> </v>
      </c>
      <c r="F37" s="132"/>
      <c r="G37" s="132"/>
      <c r="H37" s="37">
        <f t="shared" si="0"/>
        <v>0</v>
      </c>
    </row>
    <row r="38" spans="1:8" x14ac:dyDescent="0.25">
      <c r="A38" s="110" t="s">
        <v>1620</v>
      </c>
      <c r="B38" s="310" t="s">
        <v>1621</v>
      </c>
      <c r="C38" s="311"/>
      <c r="D38" s="132"/>
      <c r="E38" s="12" t="str">
        <f t="shared" si="1"/>
        <v xml:space="preserve"> </v>
      </c>
      <c r="F38" s="132"/>
      <c r="G38" s="132"/>
      <c r="H38" s="37">
        <f t="shared" si="0"/>
        <v>0</v>
      </c>
    </row>
    <row r="39" spans="1:8" x14ac:dyDescent="0.25">
      <c r="A39" s="110" t="s">
        <v>1622</v>
      </c>
      <c r="B39" s="310" t="s">
        <v>2152</v>
      </c>
      <c r="C39" s="311"/>
      <c r="D39" s="132"/>
      <c r="E39" s="12" t="str">
        <f t="shared" si="1"/>
        <v xml:space="preserve"> </v>
      </c>
      <c r="F39" s="132"/>
      <c r="G39" s="132"/>
      <c r="H39" s="37">
        <f t="shared" si="0"/>
        <v>0</v>
      </c>
    </row>
    <row r="40" spans="1:8" x14ac:dyDescent="0.25">
      <c r="A40" s="110" t="s">
        <v>319</v>
      </c>
      <c r="B40" s="310" t="s">
        <v>2190</v>
      </c>
      <c r="C40" s="311"/>
      <c r="D40" s="132"/>
      <c r="E40" s="12" t="str">
        <f t="shared" si="1"/>
        <v xml:space="preserve"> </v>
      </c>
      <c r="F40" s="132"/>
      <c r="G40" s="132"/>
      <c r="H40" s="37">
        <f t="shared" si="0"/>
        <v>0</v>
      </c>
    </row>
    <row r="41" spans="1:8" x14ac:dyDescent="0.25">
      <c r="A41" s="110" t="s">
        <v>1623</v>
      </c>
      <c r="B41" s="310" t="s">
        <v>2189</v>
      </c>
      <c r="C41" s="311"/>
      <c r="D41" s="132"/>
      <c r="E41" s="12" t="str">
        <f t="shared" si="1"/>
        <v xml:space="preserve"> </v>
      </c>
      <c r="F41" s="132"/>
      <c r="G41" s="132"/>
      <c r="H41" s="37">
        <f t="shared" si="0"/>
        <v>0</v>
      </c>
    </row>
    <row r="42" spans="1:8" x14ac:dyDescent="0.25">
      <c r="A42" s="110" t="s">
        <v>1624</v>
      </c>
      <c r="B42" s="310" t="s">
        <v>1625</v>
      </c>
      <c r="C42" s="311"/>
      <c r="D42" s="132"/>
      <c r="E42" s="12" t="str">
        <f t="shared" si="1"/>
        <v xml:space="preserve"> </v>
      </c>
      <c r="F42" s="132"/>
      <c r="G42" s="132"/>
      <c r="H42" s="37">
        <f t="shared" si="0"/>
        <v>0</v>
      </c>
    </row>
    <row r="43" spans="1:8" x14ac:dyDescent="0.25">
      <c r="A43" s="110" t="s">
        <v>1626</v>
      </c>
      <c r="B43" s="310" t="s">
        <v>1627</v>
      </c>
      <c r="C43" s="311"/>
      <c r="D43" s="132"/>
      <c r="E43" s="12" t="str">
        <f t="shared" si="1"/>
        <v xml:space="preserve"> </v>
      </c>
      <c r="F43" s="132"/>
      <c r="G43" s="132"/>
      <c r="H43" s="37">
        <f t="shared" si="0"/>
        <v>0</v>
      </c>
    </row>
    <row r="44" spans="1:8" x14ac:dyDescent="0.25">
      <c r="A44" s="110" t="s">
        <v>1628</v>
      </c>
      <c r="B44" s="310" t="s">
        <v>2187</v>
      </c>
      <c r="C44" s="311"/>
      <c r="D44" s="132"/>
      <c r="E44" s="12" t="str">
        <f t="shared" si="1"/>
        <v xml:space="preserve"> </v>
      </c>
      <c r="F44" s="132"/>
      <c r="G44" s="132"/>
      <c r="H44" s="37">
        <f t="shared" si="0"/>
        <v>0</v>
      </c>
    </row>
    <row r="45" spans="1:8" x14ac:dyDescent="0.25">
      <c r="A45" s="110" t="s">
        <v>1629</v>
      </c>
      <c r="B45" s="310" t="s">
        <v>2188</v>
      </c>
      <c r="C45" s="311"/>
      <c r="D45" s="132"/>
      <c r="E45" s="12" t="str">
        <f t="shared" si="1"/>
        <v xml:space="preserve"> </v>
      </c>
      <c r="F45" s="132"/>
      <c r="G45" s="132"/>
      <c r="H45" s="37">
        <f t="shared" si="0"/>
        <v>0</v>
      </c>
    </row>
    <row r="46" spans="1:8" x14ac:dyDescent="0.25">
      <c r="A46" s="110"/>
      <c r="B46" s="310" t="s">
        <v>50</v>
      </c>
      <c r="C46" s="311"/>
      <c r="D46" s="132"/>
      <c r="E46" s="12" t="str">
        <f t="shared" si="1"/>
        <v xml:space="preserve"> </v>
      </c>
      <c r="F46" s="132"/>
      <c r="G46" s="132"/>
      <c r="H46" s="37">
        <f t="shared" si="0"/>
        <v>0</v>
      </c>
    </row>
    <row r="47" spans="1:8" ht="13.8" thickBot="1" x14ac:dyDescent="0.3">
      <c r="A47" s="111"/>
      <c r="B47" s="308" t="s">
        <v>2103</v>
      </c>
      <c r="C47" s="309"/>
      <c r="D47" s="139">
        <f>SUM(D15:D46)</f>
        <v>0</v>
      </c>
      <c r="E47" s="112" t="str">
        <f t="shared" si="1"/>
        <v xml:space="preserve"> </v>
      </c>
      <c r="F47" s="139">
        <f>SUM(F15:F46)</f>
        <v>0</v>
      </c>
      <c r="G47" s="139">
        <f>SUM(G15:G46)</f>
        <v>0</v>
      </c>
      <c r="H47" s="140">
        <f>SUM(H15:H46)</f>
        <v>0</v>
      </c>
    </row>
    <row r="48" spans="1:8" ht="13.8" thickTop="1" x14ac:dyDescent="0.25"/>
  </sheetData>
  <sheetProtection sheet="1" objects="1" scenarios="1" formatCells="0"/>
  <mergeCells count="52">
    <mergeCell ref="B41:C41"/>
    <mergeCell ref="B42:C42"/>
    <mergeCell ref="B43:C43"/>
    <mergeCell ref="B44:C44"/>
    <mergeCell ref="B45:C45"/>
    <mergeCell ref="B35:C35"/>
    <mergeCell ref="B36:C36"/>
    <mergeCell ref="B37:C37"/>
    <mergeCell ref="B38:C38"/>
    <mergeCell ref="B39:C39"/>
    <mergeCell ref="B29:C29"/>
    <mergeCell ref="B30:C30"/>
    <mergeCell ref="B31:C31"/>
    <mergeCell ref="B32:C32"/>
    <mergeCell ref="B34:C34"/>
    <mergeCell ref="B23:C23"/>
    <mergeCell ref="B24:C24"/>
    <mergeCell ref="B25:C25"/>
    <mergeCell ref="B26:C26"/>
    <mergeCell ref="B28:C28"/>
    <mergeCell ref="B17:C17"/>
    <mergeCell ref="B18:C18"/>
    <mergeCell ref="B19:C19"/>
    <mergeCell ref="B20:C20"/>
    <mergeCell ref="B22:C22"/>
    <mergeCell ref="A10:A13"/>
    <mergeCell ref="B10:C13"/>
    <mergeCell ref="A6:B6"/>
    <mergeCell ref="A8:B8"/>
    <mergeCell ref="B16:C16"/>
    <mergeCell ref="B4:E4"/>
    <mergeCell ref="G4:H4"/>
    <mergeCell ref="C6:E6"/>
    <mergeCell ref="G6:H6"/>
    <mergeCell ref="C8:E8"/>
    <mergeCell ref="G8:H8"/>
    <mergeCell ref="B47:C47"/>
    <mergeCell ref="A1:E1"/>
    <mergeCell ref="G1:H1"/>
    <mergeCell ref="A2:E2"/>
    <mergeCell ref="G2:H2"/>
    <mergeCell ref="B14:C14"/>
    <mergeCell ref="B15:C15"/>
    <mergeCell ref="B21:C21"/>
    <mergeCell ref="B27:C27"/>
    <mergeCell ref="B33:C33"/>
    <mergeCell ref="B40:C40"/>
    <mergeCell ref="B46:C46"/>
    <mergeCell ref="D10:D13"/>
    <mergeCell ref="E10:F11"/>
    <mergeCell ref="G10:G13"/>
    <mergeCell ref="H10:H13"/>
  </mergeCells>
  <pageMargins left="0.7" right="0.7" top="0.75" bottom="0.75" header="0.3" footer="0.3"/>
  <pageSetup scale="8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71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2262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97</v>
      </c>
      <c r="B14" s="298" t="s">
        <v>320</v>
      </c>
      <c r="C14" s="299"/>
      <c r="D14" s="137"/>
      <c r="E14" s="136"/>
      <c r="F14" s="137"/>
      <c r="G14" s="137"/>
      <c r="H14" s="143"/>
    </row>
    <row r="15" spans="1:8" x14ac:dyDescent="0.25">
      <c r="A15" s="110" t="s">
        <v>321</v>
      </c>
      <c r="B15" s="296" t="s">
        <v>322</v>
      </c>
      <c r="C15" s="297"/>
      <c r="D15" s="132"/>
      <c r="E15" s="12" t="str">
        <f t="shared" ref="E15:E67" si="0">IF(D15=0," ",F15/D15)</f>
        <v xml:space="preserve"> </v>
      </c>
      <c r="F15" s="132"/>
      <c r="G15" s="132"/>
      <c r="H15" s="37">
        <f t="shared" ref="H15:H67" si="1">F15-G15</f>
        <v>0</v>
      </c>
    </row>
    <row r="16" spans="1:8" x14ac:dyDescent="0.25">
      <c r="A16" s="110" t="s">
        <v>1644</v>
      </c>
      <c r="B16" s="296" t="s">
        <v>1630</v>
      </c>
      <c r="C16" s="297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1643</v>
      </c>
      <c r="B17" s="296" t="s">
        <v>1631</v>
      </c>
      <c r="C17" s="297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1642</v>
      </c>
      <c r="B18" s="296" t="s">
        <v>1632</v>
      </c>
      <c r="C18" s="297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1641</v>
      </c>
      <c r="B19" s="296" t="s">
        <v>2153</v>
      </c>
      <c r="C19" s="297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1640</v>
      </c>
      <c r="B20" s="296" t="s">
        <v>1633</v>
      </c>
      <c r="C20" s="297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323</v>
      </c>
      <c r="B21" s="296" t="s">
        <v>324</v>
      </c>
      <c r="C21" s="297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1634</v>
      </c>
      <c r="B22" s="296" t="s">
        <v>1635</v>
      </c>
      <c r="C22" s="297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1636</v>
      </c>
      <c r="B23" s="296" t="s">
        <v>1637</v>
      </c>
      <c r="C23" s="297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1638</v>
      </c>
      <c r="B24" s="296" t="s">
        <v>1639</v>
      </c>
      <c r="C24" s="297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325</v>
      </c>
      <c r="B25" s="296" t="s">
        <v>326</v>
      </c>
      <c r="C25" s="297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1645</v>
      </c>
      <c r="B26" s="296" t="s">
        <v>1646</v>
      </c>
      <c r="C26" s="297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1647</v>
      </c>
      <c r="B27" s="296" t="s">
        <v>1648</v>
      </c>
      <c r="C27" s="297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1649</v>
      </c>
      <c r="B28" s="296" t="s">
        <v>1650</v>
      </c>
      <c r="C28" s="297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1651</v>
      </c>
      <c r="B29" s="296" t="s">
        <v>1652</v>
      </c>
      <c r="C29" s="297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1653</v>
      </c>
      <c r="B30" s="296" t="s">
        <v>1654</v>
      </c>
      <c r="C30" s="297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327</v>
      </c>
      <c r="B31" s="296" t="s">
        <v>328</v>
      </c>
      <c r="C31" s="297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1655</v>
      </c>
      <c r="B32" s="296" t="s">
        <v>1656</v>
      </c>
      <c r="C32" s="297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1657</v>
      </c>
      <c r="B33" s="296" t="s">
        <v>1658</v>
      </c>
      <c r="C33" s="297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1659</v>
      </c>
      <c r="B34" s="296" t="s">
        <v>1660</v>
      </c>
      <c r="C34" s="297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1661</v>
      </c>
      <c r="B35" s="296" t="s">
        <v>1662</v>
      </c>
      <c r="C35" s="297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1663</v>
      </c>
      <c r="B36" s="296" t="s">
        <v>1664</v>
      </c>
      <c r="C36" s="297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 t="s">
        <v>1665</v>
      </c>
      <c r="B37" s="296" t="s">
        <v>1666</v>
      </c>
      <c r="C37" s="297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1667</v>
      </c>
      <c r="B38" s="296" t="s">
        <v>1668</v>
      </c>
      <c r="C38" s="297"/>
      <c r="D38" s="132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10" t="s">
        <v>1669</v>
      </c>
      <c r="B39" s="296" t="s">
        <v>1670</v>
      </c>
      <c r="C39" s="297"/>
      <c r="D39" s="132"/>
      <c r="E39" s="12" t="str">
        <f t="shared" si="0"/>
        <v xml:space="preserve"> </v>
      </c>
      <c r="F39" s="132"/>
      <c r="G39" s="132"/>
      <c r="H39" s="37">
        <f t="shared" si="1"/>
        <v>0</v>
      </c>
    </row>
    <row r="40" spans="1:8" x14ac:dyDescent="0.25">
      <c r="A40" s="110" t="s">
        <v>329</v>
      </c>
      <c r="B40" s="296" t="s">
        <v>330</v>
      </c>
      <c r="C40" s="297"/>
      <c r="D40" s="132"/>
      <c r="E40" s="12" t="str">
        <f t="shared" si="0"/>
        <v xml:space="preserve"> </v>
      </c>
      <c r="F40" s="132"/>
      <c r="G40" s="132"/>
      <c r="H40" s="37">
        <f t="shared" si="1"/>
        <v>0</v>
      </c>
    </row>
    <row r="41" spans="1:8" x14ac:dyDescent="0.25">
      <c r="A41" s="110" t="s">
        <v>1671</v>
      </c>
      <c r="B41" s="296" t="s">
        <v>1672</v>
      </c>
      <c r="C41" s="297"/>
      <c r="D41" s="132"/>
      <c r="E41" s="12" t="str">
        <f t="shared" si="0"/>
        <v xml:space="preserve"> </v>
      </c>
      <c r="F41" s="132"/>
      <c r="G41" s="132"/>
      <c r="H41" s="37">
        <f t="shared" si="1"/>
        <v>0</v>
      </c>
    </row>
    <row r="42" spans="1:8" x14ac:dyDescent="0.25">
      <c r="A42" s="110" t="s">
        <v>1673</v>
      </c>
      <c r="B42" s="296" t="s">
        <v>1674</v>
      </c>
      <c r="C42" s="297"/>
      <c r="D42" s="132"/>
      <c r="E42" s="12" t="str">
        <f t="shared" si="0"/>
        <v xml:space="preserve"> </v>
      </c>
      <c r="F42" s="132"/>
      <c r="G42" s="132"/>
      <c r="H42" s="37">
        <f t="shared" si="1"/>
        <v>0</v>
      </c>
    </row>
    <row r="43" spans="1:8" x14ac:dyDescent="0.25">
      <c r="A43" s="110" t="s">
        <v>1675</v>
      </c>
      <c r="B43" s="296" t="s">
        <v>1676</v>
      </c>
      <c r="C43" s="297"/>
      <c r="D43" s="132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331</v>
      </c>
      <c r="B44" s="296" t="s">
        <v>332</v>
      </c>
      <c r="C44" s="297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10" t="s">
        <v>1677</v>
      </c>
      <c r="B45" s="296" t="s">
        <v>1678</v>
      </c>
      <c r="C45" s="297"/>
      <c r="D45" s="132"/>
      <c r="E45" s="12" t="str">
        <f t="shared" si="0"/>
        <v xml:space="preserve"> </v>
      </c>
      <c r="F45" s="132"/>
      <c r="G45" s="132"/>
      <c r="H45" s="37">
        <f t="shared" si="1"/>
        <v>0</v>
      </c>
    </row>
    <row r="46" spans="1:8" x14ac:dyDescent="0.25">
      <c r="A46" s="110" t="s">
        <v>1681</v>
      </c>
      <c r="B46" s="296" t="s">
        <v>1679</v>
      </c>
      <c r="C46" s="297"/>
      <c r="D46" s="132"/>
      <c r="E46" s="12" t="str">
        <f t="shared" si="0"/>
        <v xml:space="preserve"> </v>
      </c>
      <c r="F46" s="132"/>
      <c r="G46" s="132"/>
      <c r="H46" s="37">
        <f t="shared" si="1"/>
        <v>0</v>
      </c>
    </row>
    <row r="47" spans="1:8" x14ac:dyDescent="0.25">
      <c r="A47" s="110" t="s">
        <v>1680</v>
      </c>
      <c r="B47" s="296" t="s">
        <v>1682</v>
      </c>
      <c r="C47" s="297"/>
      <c r="D47" s="132"/>
      <c r="E47" s="12" t="str">
        <f t="shared" si="0"/>
        <v xml:space="preserve"> </v>
      </c>
      <c r="F47" s="132"/>
      <c r="G47" s="132"/>
      <c r="H47" s="37">
        <f t="shared" si="1"/>
        <v>0</v>
      </c>
    </row>
    <row r="48" spans="1:8" x14ac:dyDescent="0.25">
      <c r="A48" s="110" t="s">
        <v>1683</v>
      </c>
      <c r="B48" s="296" t="s">
        <v>1684</v>
      </c>
      <c r="C48" s="297"/>
      <c r="D48" s="132"/>
      <c r="E48" s="12" t="str">
        <f t="shared" si="0"/>
        <v xml:space="preserve"> </v>
      </c>
      <c r="F48" s="132"/>
      <c r="G48" s="132"/>
      <c r="H48" s="37">
        <f t="shared" si="1"/>
        <v>0</v>
      </c>
    </row>
    <row r="49" spans="1:8" x14ac:dyDescent="0.25">
      <c r="A49" s="110" t="s">
        <v>1685</v>
      </c>
      <c r="B49" s="296" t="s">
        <v>1686</v>
      </c>
      <c r="C49" s="297"/>
      <c r="D49" s="132"/>
      <c r="E49" s="12" t="str">
        <f t="shared" si="0"/>
        <v xml:space="preserve"> </v>
      </c>
      <c r="F49" s="132"/>
      <c r="G49" s="132"/>
      <c r="H49" s="37">
        <f t="shared" si="1"/>
        <v>0</v>
      </c>
    </row>
    <row r="50" spans="1:8" x14ac:dyDescent="0.25">
      <c r="A50" s="110" t="s">
        <v>1687</v>
      </c>
      <c r="B50" s="296" t="s">
        <v>1688</v>
      </c>
      <c r="C50" s="297"/>
      <c r="D50" s="132"/>
      <c r="E50" s="12" t="str">
        <f t="shared" si="0"/>
        <v xml:space="preserve"> </v>
      </c>
      <c r="F50" s="132"/>
      <c r="G50" s="132"/>
      <c r="H50" s="37">
        <f t="shared" si="1"/>
        <v>0</v>
      </c>
    </row>
    <row r="51" spans="1:8" x14ac:dyDescent="0.25">
      <c r="A51" s="110" t="s">
        <v>1689</v>
      </c>
      <c r="B51" s="296" t="s">
        <v>1690</v>
      </c>
      <c r="C51" s="297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x14ac:dyDescent="0.25">
      <c r="A52" s="110" t="s">
        <v>333</v>
      </c>
      <c r="B52" s="296" t="s">
        <v>334</v>
      </c>
      <c r="C52" s="297"/>
      <c r="D52" s="132"/>
      <c r="E52" s="12" t="str">
        <f t="shared" si="0"/>
        <v xml:space="preserve"> </v>
      </c>
      <c r="F52" s="132"/>
      <c r="G52" s="132"/>
      <c r="H52" s="37">
        <f t="shared" si="1"/>
        <v>0</v>
      </c>
    </row>
    <row r="53" spans="1:8" x14ac:dyDescent="0.25">
      <c r="A53" s="110" t="s">
        <v>1691</v>
      </c>
      <c r="B53" s="296" t="s">
        <v>1692</v>
      </c>
      <c r="C53" s="297"/>
      <c r="D53" s="132"/>
      <c r="E53" s="12" t="str">
        <f t="shared" si="0"/>
        <v xml:space="preserve"> </v>
      </c>
      <c r="F53" s="132"/>
      <c r="G53" s="132"/>
      <c r="H53" s="37">
        <f t="shared" si="1"/>
        <v>0</v>
      </c>
    </row>
    <row r="54" spans="1:8" x14ac:dyDescent="0.25">
      <c r="A54" s="110" t="s">
        <v>1693</v>
      </c>
      <c r="B54" s="296" t="s">
        <v>2154</v>
      </c>
      <c r="C54" s="297"/>
      <c r="D54" s="132"/>
      <c r="E54" s="12" t="str">
        <f t="shared" si="0"/>
        <v xml:space="preserve"> </v>
      </c>
      <c r="F54" s="132"/>
      <c r="G54" s="132"/>
      <c r="H54" s="37">
        <f t="shared" si="1"/>
        <v>0</v>
      </c>
    </row>
    <row r="55" spans="1:8" x14ac:dyDescent="0.25">
      <c r="A55" s="110" t="s">
        <v>1694</v>
      </c>
      <c r="B55" s="296" t="s">
        <v>1695</v>
      </c>
      <c r="C55" s="297"/>
      <c r="D55" s="132"/>
      <c r="E55" s="12" t="str">
        <f t="shared" si="0"/>
        <v xml:space="preserve"> </v>
      </c>
      <c r="F55" s="132"/>
      <c r="G55" s="132"/>
      <c r="H55" s="37">
        <f t="shared" si="1"/>
        <v>0</v>
      </c>
    </row>
    <row r="56" spans="1:8" x14ac:dyDescent="0.25">
      <c r="A56" s="110" t="s">
        <v>1696</v>
      </c>
      <c r="B56" s="296" t="s">
        <v>1697</v>
      </c>
      <c r="C56" s="297"/>
      <c r="D56" s="132"/>
      <c r="E56" s="12" t="str">
        <f t="shared" si="0"/>
        <v xml:space="preserve"> </v>
      </c>
      <c r="F56" s="132"/>
      <c r="G56" s="132"/>
      <c r="H56" s="37">
        <f t="shared" si="1"/>
        <v>0</v>
      </c>
    </row>
    <row r="57" spans="1:8" x14ac:dyDescent="0.25">
      <c r="A57" s="110" t="s">
        <v>1698</v>
      </c>
      <c r="B57" s="296" t="s">
        <v>1699</v>
      </c>
      <c r="C57" s="297"/>
      <c r="D57" s="132"/>
      <c r="E57" s="12" t="str">
        <f t="shared" si="0"/>
        <v xml:space="preserve"> </v>
      </c>
      <c r="F57" s="132"/>
      <c r="G57" s="132"/>
      <c r="H57" s="37">
        <f t="shared" si="1"/>
        <v>0</v>
      </c>
    </row>
    <row r="58" spans="1:8" x14ac:dyDescent="0.25">
      <c r="A58" s="110" t="s">
        <v>335</v>
      </c>
      <c r="B58" s="296" t="s">
        <v>336</v>
      </c>
      <c r="C58" s="297"/>
      <c r="D58" s="132"/>
      <c r="E58" s="12" t="str">
        <f t="shared" si="0"/>
        <v xml:space="preserve"> </v>
      </c>
      <c r="F58" s="132"/>
      <c r="G58" s="132"/>
      <c r="H58" s="37">
        <f t="shared" si="1"/>
        <v>0</v>
      </c>
    </row>
    <row r="59" spans="1:8" x14ac:dyDescent="0.25">
      <c r="A59" s="110" t="s">
        <v>1700</v>
      </c>
      <c r="B59" s="296" t="s">
        <v>1701</v>
      </c>
      <c r="C59" s="297"/>
      <c r="D59" s="132"/>
      <c r="E59" s="12" t="str">
        <f t="shared" si="0"/>
        <v xml:space="preserve"> </v>
      </c>
      <c r="F59" s="132"/>
      <c r="G59" s="132"/>
      <c r="H59" s="37">
        <f t="shared" si="1"/>
        <v>0</v>
      </c>
    </row>
    <row r="60" spans="1:8" x14ac:dyDescent="0.25">
      <c r="A60" s="110" t="s">
        <v>1702</v>
      </c>
      <c r="B60" s="296" t="s">
        <v>1703</v>
      </c>
      <c r="C60" s="297"/>
      <c r="D60" s="132"/>
      <c r="E60" s="12" t="str">
        <f t="shared" si="0"/>
        <v xml:space="preserve"> </v>
      </c>
      <c r="F60" s="132"/>
      <c r="G60" s="132"/>
      <c r="H60" s="37">
        <f t="shared" si="1"/>
        <v>0</v>
      </c>
    </row>
    <row r="61" spans="1:8" x14ac:dyDescent="0.25">
      <c r="A61" s="110" t="s">
        <v>1704</v>
      </c>
      <c r="B61" s="296" t="s">
        <v>1705</v>
      </c>
      <c r="C61" s="297"/>
      <c r="D61" s="132"/>
      <c r="E61" s="12" t="str">
        <f t="shared" si="0"/>
        <v xml:space="preserve"> </v>
      </c>
      <c r="F61" s="132"/>
      <c r="G61" s="132"/>
      <c r="H61" s="37">
        <f t="shared" si="1"/>
        <v>0</v>
      </c>
    </row>
    <row r="62" spans="1:8" x14ac:dyDescent="0.25">
      <c r="A62" s="110" t="s">
        <v>1706</v>
      </c>
      <c r="B62" s="296" t="s">
        <v>2155</v>
      </c>
      <c r="C62" s="297"/>
      <c r="D62" s="132"/>
      <c r="E62" s="12" t="str">
        <f t="shared" si="0"/>
        <v xml:space="preserve"> </v>
      </c>
      <c r="F62" s="132"/>
      <c r="G62" s="132"/>
      <c r="H62" s="37">
        <f t="shared" si="1"/>
        <v>0</v>
      </c>
    </row>
    <row r="63" spans="1:8" x14ac:dyDescent="0.25">
      <c r="A63" s="110" t="s">
        <v>1707</v>
      </c>
      <c r="B63" s="296" t="s">
        <v>1708</v>
      </c>
      <c r="C63" s="297"/>
      <c r="D63" s="132"/>
      <c r="E63" s="12" t="str">
        <f t="shared" si="0"/>
        <v xml:space="preserve"> </v>
      </c>
      <c r="F63" s="132"/>
      <c r="G63" s="132"/>
      <c r="H63" s="37">
        <f t="shared" si="1"/>
        <v>0</v>
      </c>
    </row>
    <row r="64" spans="1:8" x14ac:dyDescent="0.25">
      <c r="A64" s="110" t="s">
        <v>1709</v>
      </c>
      <c r="B64" s="296" t="s">
        <v>1710</v>
      </c>
      <c r="C64" s="297"/>
      <c r="D64" s="132"/>
      <c r="E64" s="12" t="str">
        <f t="shared" si="0"/>
        <v xml:space="preserve"> </v>
      </c>
      <c r="F64" s="132"/>
      <c r="G64" s="132"/>
      <c r="H64" s="37">
        <f t="shared" si="1"/>
        <v>0</v>
      </c>
    </row>
    <row r="65" spans="1:8" x14ac:dyDescent="0.25">
      <c r="A65" s="110" t="s">
        <v>337</v>
      </c>
      <c r="B65" s="296" t="s">
        <v>338</v>
      </c>
      <c r="C65" s="297"/>
      <c r="D65" s="132"/>
      <c r="E65" s="12" t="str">
        <f t="shared" si="0"/>
        <v xml:space="preserve"> </v>
      </c>
      <c r="F65" s="132"/>
      <c r="G65" s="132"/>
      <c r="H65" s="37">
        <f t="shared" si="1"/>
        <v>0</v>
      </c>
    </row>
    <row r="66" spans="1:8" x14ac:dyDescent="0.25">
      <c r="A66" s="110" t="s">
        <v>1711</v>
      </c>
      <c r="B66" s="296" t="s">
        <v>1712</v>
      </c>
      <c r="C66" s="297"/>
      <c r="D66" s="132"/>
      <c r="E66" s="12" t="str">
        <f t="shared" si="0"/>
        <v xml:space="preserve"> </v>
      </c>
      <c r="F66" s="132"/>
      <c r="G66" s="132"/>
      <c r="H66" s="37">
        <f t="shared" si="1"/>
        <v>0</v>
      </c>
    </row>
    <row r="67" spans="1:8" ht="13.8" thickBot="1" x14ac:dyDescent="0.3">
      <c r="A67" s="111" t="s">
        <v>1713</v>
      </c>
      <c r="B67" s="302" t="s">
        <v>1714</v>
      </c>
      <c r="C67" s="303"/>
      <c r="D67" s="133"/>
      <c r="E67" s="107" t="str">
        <f t="shared" si="0"/>
        <v xml:space="preserve"> </v>
      </c>
      <c r="F67" s="133"/>
      <c r="G67" s="133"/>
      <c r="H67" s="43">
        <f t="shared" si="1"/>
        <v>0</v>
      </c>
    </row>
    <row r="68" spans="1:8" ht="13.8" thickTop="1" x14ac:dyDescent="0.25"/>
    <row r="71" spans="1:8" x14ac:dyDescent="0.25">
      <c r="D71" s="102">
        <f>SUM(D15:D67)</f>
        <v>0</v>
      </c>
      <c r="E71" s="103"/>
      <c r="F71" s="102">
        <f t="shared" ref="F71:H71" si="2">SUM(F15:F67)</f>
        <v>0</v>
      </c>
      <c r="G71" s="102">
        <f t="shared" si="2"/>
        <v>0</v>
      </c>
      <c r="H71" s="102">
        <f t="shared" si="2"/>
        <v>0</v>
      </c>
    </row>
  </sheetData>
  <sheetProtection sheet="1" objects="1" scenarios="1" formatCells="0"/>
  <mergeCells count="72">
    <mergeCell ref="B66:C66"/>
    <mergeCell ref="B67:C67"/>
    <mergeCell ref="B59:C59"/>
    <mergeCell ref="B60:C60"/>
    <mergeCell ref="B61:C61"/>
    <mergeCell ref="B62:C62"/>
    <mergeCell ref="B63:C63"/>
    <mergeCell ref="B65:C65"/>
    <mergeCell ref="B54:C54"/>
    <mergeCell ref="B55:C55"/>
    <mergeCell ref="B56:C56"/>
    <mergeCell ref="B57:C57"/>
    <mergeCell ref="B64:C64"/>
    <mergeCell ref="B58:C58"/>
    <mergeCell ref="B49:C49"/>
    <mergeCell ref="B50:C50"/>
    <mergeCell ref="B51:C51"/>
    <mergeCell ref="B53:C53"/>
    <mergeCell ref="B52:C52"/>
    <mergeCell ref="B45:C45"/>
    <mergeCell ref="B46:C46"/>
    <mergeCell ref="B47:C47"/>
    <mergeCell ref="B44:C44"/>
    <mergeCell ref="B48:C48"/>
    <mergeCell ref="B38:C38"/>
    <mergeCell ref="B39:C39"/>
    <mergeCell ref="B41:C41"/>
    <mergeCell ref="B42:C42"/>
    <mergeCell ref="B43:C43"/>
    <mergeCell ref="B40:C40"/>
    <mergeCell ref="B33:C33"/>
    <mergeCell ref="B34:C34"/>
    <mergeCell ref="B35:C35"/>
    <mergeCell ref="B36:C36"/>
    <mergeCell ref="B37:C37"/>
    <mergeCell ref="A6:B6"/>
    <mergeCell ref="A8:B8"/>
    <mergeCell ref="B24:C24"/>
    <mergeCell ref="B25:C25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1:E1"/>
    <mergeCell ref="G1:H1"/>
    <mergeCell ref="A2:E2"/>
    <mergeCell ref="G2:H2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G8:H8"/>
    <mergeCell ref="A10:A13"/>
    <mergeCell ref="B10:C13"/>
    <mergeCell ref="B27:C27"/>
    <mergeCell ref="B28:C28"/>
    <mergeCell ref="B29:C29"/>
    <mergeCell ref="B30:C30"/>
    <mergeCell ref="B32:C32"/>
    <mergeCell ref="B31:C31"/>
  </mergeCells>
  <pageMargins left="0.7" right="0.7" top="0.75" bottom="0.75" header="0.3" footer="0.3"/>
  <pageSetup scale="8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58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2261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10" t="s">
        <v>1715</v>
      </c>
      <c r="B14" s="296" t="s">
        <v>1716</v>
      </c>
      <c r="C14" s="297"/>
      <c r="D14" s="132"/>
      <c r="E14" s="12" t="str">
        <f>IF(D14=0," ",F14/D14)</f>
        <v xml:space="preserve"> </v>
      </c>
      <c r="F14" s="132"/>
      <c r="G14" s="132"/>
      <c r="H14" s="37">
        <f>F14-G14</f>
        <v>0</v>
      </c>
    </row>
    <row r="15" spans="1:8" x14ac:dyDescent="0.25">
      <c r="A15" s="110" t="s">
        <v>1717</v>
      </c>
      <c r="B15" s="296" t="s">
        <v>1718</v>
      </c>
      <c r="C15" s="297"/>
      <c r="D15" s="132"/>
      <c r="E15" s="12" t="str">
        <f>IF(D15=0," ",F15/D15)</f>
        <v xml:space="preserve"> </v>
      </c>
      <c r="F15" s="132"/>
      <c r="G15" s="132"/>
      <c r="H15" s="37">
        <f>F15-G15</f>
        <v>0</v>
      </c>
    </row>
    <row r="16" spans="1:8" x14ac:dyDescent="0.25">
      <c r="A16" s="110"/>
      <c r="B16" s="296" t="s">
        <v>50</v>
      </c>
      <c r="C16" s="297"/>
      <c r="D16" s="132"/>
      <c r="E16" s="12" t="str">
        <f>IF(D16=0," ",F16/D16)</f>
        <v xml:space="preserve"> </v>
      </c>
      <c r="F16" s="132"/>
      <c r="G16" s="132"/>
      <c r="H16" s="37">
        <f>F16-G16</f>
        <v>0</v>
      </c>
    </row>
    <row r="17" spans="1:8" x14ac:dyDescent="0.25">
      <c r="A17" s="110"/>
      <c r="B17" s="304" t="s">
        <v>2104</v>
      </c>
      <c r="C17" s="305"/>
      <c r="D17" s="164">
        <f>SUM(D14:D16)+'22-Div23'!D71</f>
        <v>0</v>
      </c>
      <c r="E17" s="165" t="str">
        <f>IF(D17=0," ",F17/D17)</f>
        <v xml:space="preserve"> </v>
      </c>
      <c r="F17" s="164">
        <f>SUM(F14:F16)+'22-Div23'!F71</f>
        <v>0</v>
      </c>
      <c r="G17" s="164">
        <f>SUM(G14:G16)+'22-Div23'!G71</f>
        <v>0</v>
      </c>
      <c r="H17" s="148">
        <f>SUM(H14:H16)+'22-Div23'!H71</f>
        <v>0</v>
      </c>
    </row>
    <row r="18" spans="1:8" x14ac:dyDescent="0.25">
      <c r="A18" s="109" t="s">
        <v>98</v>
      </c>
      <c r="B18" s="304" t="s">
        <v>339</v>
      </c>
      <c r="C18" s="305"/>
      <c r="D18" s="137"/>
      <c r="E18" s="136"/>
      <c r="F18" s="137"/>
      <c r="G18" s="137"/>
      <c r="H18" s="143"/>
    </row>
    <row r="19" spans="1:8" x14ac:dyDescent="0.25">
      <c r="A19" s="110" t="s">
        <v>340</v>
      </c>
      <c r="B19" s="296" t="s">
        <v>341</v>
      </c>
      <c r="C19" s="297"/>
      <c r="D19" s="132"/>
      <c r="E19" s="12" t="str">
        <f t="shared" ref="E19:E57" si="0">IF(D19=0," ",F19/D19)</f>
        <v xml:space="preserve"> </v>
      </c>
      <c r="F19" s="132"/>
      <c r="G19" s="132"/>
      <c r="H19" s="37">
        <f t="shared" ref="H19:H56" si="1">F19-G19</f>
        <v>0</v>
      </c>
    </row>
    <row r="20" spans="1:8" x14ac:dyDescent="0.25">
      <c r="A20" s="110" t="s">
        <v>1719</v>
      </c>
      <c r="B20" s="296" t="s">
        <v>1720</v>
      </c>
      <c r="C20" s="297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1721</v>
      </c>
      <c r="B21" s="296" t="s">
        <v>1722</v>
      </c>
      <c r="C21" s="297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1723</v>
      </c>
      <c r="B22" s="296" t="s">
        <v>1724</v>
      </c>
      <c r="C22" s="297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342</v>
      </c>
      <c r="B23" s="296" t="s">
        <v>343</v>
      </c>
      <c r="C23" s="297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1725</v>
      </c>
      <c r="B24" s="296" t="s">
        <v>1726</v>
      </c>
      <c r="C24" s="297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1727</v>
      </c>
      <c r="B25" s="296" t="s">
        <v>1728</v>
      </c>
      <c r="C25" s="297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1729</v>
      </c>
      <c r="B26" s="296" t="s">
        <v>1730</v>
      </c>
      <c r="C26" s="297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1731</v>
      </c>
      <c r="B27" s="296" t="s">
        <v>1732</v>
      </c>
      <c r="C27" s="297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1733</v>
      </c>
      <c r="B28" s="296" t="s">
        <v>1734</v>
      </c>
      <c r="C28" s="297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344</v>
      </c>
      <c r="B29" s="296" t="s">
        <v>345</v>
      </c>
      <c r="C29" s="297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ht="24.75" customHeight="1" x14ac:dyDescent="0.25">
      <c r="A30" s="110" t="s">
        <v>1735</v>
      </c>
      <c r="B30" s="316" t="s">
        <v>2156</v>
      </c>
      <c r="C30" s="317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ht="24.75" customHeight="1" x14ac:dyDescent="0.25">
      <c r="A31" s="110" t="s">
        <v>1736</v>
      </c>
      <c r="B31" s="316" t="s">
        <v>2157</v>
      </c>
      <c r="C31" s="317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ht="24.75" customHeight="1" x14ac:dyDescent="0.25">
      <c r="A32" s="110" t="s">
        <v>1737</v>
      </c>
      <c r="B32" s="316" t="s">
        <v>2158</v>
      </c>
      <c r="C32" s="317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1738</v>
      </c>
      <c r="B33" s="314" t="s">
        <v>2159</v>
      </c>
      <c r="C33" s="315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1739</v>
      </c>
      <c r="B34" s="314" t="s">
        <v>2160</v>
      </c>
      <c r="C34" s="315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ht="24.75" customHeight="1" x14ac:dyDescent="0.25">
      <c r="A35" s="110" t="s">
        <v>1740</v>
      </c>
      <c r="B35" s="316" t="s">
        <v>2161</v>
      </c>
      <c r="C35" s="317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ht="24.75" customHeight="1" x14ac:dyDescent="0.25">
      <c r="A36" s="110" t="s">
        <v>1741</v>
      </c>
      <c r="B36" s="316" t="s">
        <v>2162</v>
      </c>
      <c r="C36" s="317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ht="24.75" customHeight="1" x14ac:dyDescent="0.25">
      <c r="A37" s="110" t="s">
        <v>1742</v>
      </c>
      <c r="B37" s="316" t="s">
        <v>2163</v>
      </c>
      <c r="C37" s="317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346</v>
      </c>
      <c r="B38" s="296" t="s">
        <v>347</v>
      </c>
      <c r="C38" s="297"/>
      <c r="D38" s="132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10" t="s">
        <v>1743</v>
      </c>
      <c r="B39" s="296" t="s">
        <v>1744</v>
      </c>
      <c r="C39" s="297"/>
      <c r="D39" s="132"/>
      <c r="E39" s="12" t="str">
        <f t="shared" si="0"/>
        <v xml:space="preserve"> </v>
      </c>
      <c r="F39" s="132"/>
      <c r="G39" s="132"/>
      <c r="H39" s="37">
        <f t="shared" si="1"/>
        <v>0</v>
      </c>
    </row>
    <row r="40" spans="1:8" x14ac:dyDescent="0.25">
      <c r="A40" s="110" t="s">
        <v>1745</v>
      </c>
      <c r="B40" s="296" t="s">
        <v>1746</v>
      </c>
      <c r="C40" s="297"/>
      <c r="D40" s="132"/>
      <c r="E40" s="12" t="str">
        <f t="shared" si="0"/>
        <v xml:space="preserve"> </v>
      </c>
      <c r="F40" s="132"/>
      <c r="G40" s="132"/>
      <c r="H40" s="37">
        <f t="shared" si="1"/>
        <v>0</v>
      </c>
    </row>
    <row r="41" spans="1:8" x14ac:dyDescent="0.25">
      <c r="A41" s="110" t="s">
        <v>1747</v>
      </c>
      <c r="B41" s="296" t="s">
        <v>1748</v>
      </c>
      <c r="C41" s="297"/>
      <c r="D41" s="132"/>
      <c r="E41" s="12" t="str">
        <f t="shared" si="0"/>
        <v xml:space="preserve"> </v>
      </c>
      <c r="F41" s="132"/>
      <c r="G41" s="132"/>
      <c r="H41" s="37">
        <f t="shared" si="1"/>
        <v>0</v>
      </c>
    </row>
    <row r="42" spans="1:8" x14ac:dyDescent="0.25">
      <c r="A42" s="110" t="s">
        <v>1749</v>
      </c>
      <c r="B42" s="296" t="s">
        <v>2164</v>
      </c>
      <c r="C42" s="297"/>
      <c r="D42" s="132"/>
      <c r="E42" s="12" t="str">
        <f t="shared" si="0"/>
        <v xml:space="preserve"> </v>
      </c>
      <c r="F42" s="132"/>
      <c r="G42" s="132"/>
      <c r="H42" s="37">
        <f t="shared" si="1"/>
        <v>0</v>
      </c>
    </row>
    <row r="43" spans="1:8" x14ac:dyDescent="0.25">
      <c r="A43" s="110" t="s">
        <v>1750</v>
      </c>
      <c r="B43" s="296" t="s">
        <v>1751</v>
      </c>
      <c r="C43" s="297"/>
      <c r="D43" s="132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1752</v>
      </c>
      <c r="B44" s="296" t="s">
        <v>1753</v>
      </c>
      <c r="C44" s="297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10" t="s">
        <v>1754</v>
      </c>
      <c r="B45" s="296" t="s">
        <v>1755</v>
      </c>
      <c r="C45" s="297"/>
      <c r="D45" s="132"/>
      <c r="E45" s="12" t="str">
        <f t="shared" si="0"/>
        <v xml:space="preserve"> </v>
      </c>
      <c r="F45" s="132"/>
      <c r="G45" s="132"/>
      <c r="H45" s="37">
        <f t="shared" si="1"/>
        <v>0</v>
      </c>
    </row>
    <row r="46" spans="1:8" x14ac:dyDescent="0.25">
      <c r="A46" s="110" t="s">
        <v>1756</v>
      </c>
      <c r="B46" s="314" t="s">
        <v>1757</v>
      </c>
      <c r="C46" s="315"/>
      <c r="D46" s="132"/>
      <c r="E46" s="12" t="str">
        <f t="shared" si="0"/>
        <v xml:space="preserve"> </v>
      </c>
      <c r="F46" s="132"/>
      <c r="G46" s="132"/>
      <c r="H46" s="37">
        <f t="shared" si="1"/>
        <v>0</v>
      </c>
    </row>
    <row r="47" spans="1:8" x14ac:dyDescent="0.25">
      <c r="A47" s="110" t="s">
        <v>348</v>
      </c>
      <c r="B47" s="296" t="s">
        <v>349</v>
      </c>
      <c r="C47" s="297"/>
      <c r="D47" s="132"/>
      <c r="E47" s="12" t="str">
        <f t="shared" si="0"/>
        <v xml:space="preserve"> </v>
      </c>
      <c r="F47" s="132"/>
      <c r="G47" s="132"/>
      <c r="H47" s="37">
        <f t="shared" si="1"/>
        <v>0</v>
      </c>
    </row>
    <row r="48" spans="1:8" x14ac:dyDescent="0.25">
      <c r="A48" s="110" t="s">
        <v>1758</v>
      </c>
      <c r="B48" s="296" t="s">
        <v>1759</v>
      </c>
      <c r="C48" s="297"/>
      <c r="D48" s="132"/>
      <c r="E48" s="12" t="str">
        <f t="shared" si="0"/>
        <v xml:space="preserve"> </v>
      </c>
      <c r="F48" s="132"/>
      <c r="G48" s="132"/>
      <c r="H48" s="37">
        <f t="shared" si="1"/>
        <v>0</v>
      </c>
    </row>
    <row r="49" spans="1:8" x14ac:dyDescent="0.25">
      <c r="A49" s="110" t="s">
        <v>1762</v>
      </c>
      <c r="B49" s="314" t="s">
        <v>1760</v>
      </c>
      <c r="C49" s="315"/>
      <c r="D49" s="132"/>
      <c r="E49" s="12" t="str">
        <f t="shared" si="0"/>
        <v xml:space="preserve"> </v>
      </c>
      <c r="F49" s="132"/>
      <c r="G49" s="132"/>
      <c r="H49" s="37">
        <f t="shared" si="1"/>
        <v>0</v>
      </c>
    </row>
    <row r="50" spans="1:8" x14ac:dyDescent="0.25">
      <c r="A50" s="110" t="s">
        <v>1761</v>
      </c>
      <c r="B50" s="314" t="s">
        <v>1763</v>
      </c>
      <c r="C50" s="315"/>
      <c r="D50" s="132"/>
      <c r="E50" s="12" t="str">
        <f t="shared" si="0"/>
        <v xml:space="preserve"> </v>
      </c>
      <c r="F50" s="132"/>
      <c r="G50" s="132"/>
      <c r="H50" s="37">
        <f t="shared" si="1"/>
        <v>0</v>
      </c>
    </row>
    <row r="51" spans="1:8" x14ac:dyDescent="0.25">
      <c r="A51" s="110" t="s">
        <v>1764</v>
      </c>
      <c r="B51" s="296" t="s">
        <v>1765</v>
      </c>
      <c r="C51" s="297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x14ac:dyDescent="0.25">
      <c r="A52" s="110" t="s">
        <v>1766</v>
      </c>
      <c r="B52" s="296" t="s">
        <v>1767</v>
      </c>
      <c r="C52" s="297"/>
      <c r="D52" s="132"/>
      <c r="E52" s="12" t="str">
        <f t="shared" si="0"/>
        <v xml:space="preserve"> </v>
      </c>
      <c r="F52" s="132"/>
      <c r="G52" s="132"/>
      <c r="H52" s="37">
        <f t="shared" si="1"/>
        <v>0</v>
      </c>
    </row>
    <row r="53" spans="1:8" x14ac:dyDescent="0.25">
      <c r="A53" s="110" t="s">
        <v>1768</v>
      </c>
      <c r="B53" s="296" t="s">
        <v>1769</v>
      </c>
      <c r="C53" s="297"/>
      <c r="D53" s="132"/>
      <c r="E53" s="12" t="str">
        <f t="shared" si="0"/>
        <v xml:space="preserve"> </v>
      </c>
      <c r="F53" s="132"/>
      <c r="G53" s="132"/>
      <c r="H53" s="37">
        <f t="shared" si="1"/>
        <v>0</v>
      </c>
    </row>
    <row r="54" spans="1:8" x14ac:dyDescent="0.25">
      <c r="A54" s="110" t="s">
        <v>1770</v>
      </c>
      <c r="B54" s="314" t="s">
        <v>1771</v>
      </c>
      <c r="C54" s="315"/>
      <c r="D54" s="132"/>
      <c r="E54" s="12" t="str">
        <f t="shared" si="0"/>
        <v xml:space="preserve"> </v>
      </c>
      <c r="F54" s="132"/>
      <c r="G54" s="132"/>
      <c r="H54" s="37">
        <f t="shared" si="1"/>
        <v>0</v>
      </c>
    </row>
    <row r="55" spans="1:8" ht="24.75" customHeight="1" x14ac:dyDescent="0.25">
      <c r="A55" s="110" t="s">
        <v>1772</v>
      </c>
      <c r="B55" s="316" t="s">
        <v>1773</v>
      </c>
      <c r="C55" s="317"/>
      <c r="D55" s="132"/>
      <c r="E55" s="12" t="str">
        <f t="shared" si="0"/>
        <v xml:space="preserve"> </v>
      </c>
      <c r="F55" s="132"/>
      <c r="G55" s="132"/>
      <c r="H55" s="37">
        <f t="shared" si="1"/>
        <v>0</v>
      </c>
    </row>
    <row r="56" spans="1:8" x14ac:dyDescent="0.25">
      <c r="A56" s="110"/>
      <c r="B56" s="296" t="s">
        <v>50</v>
      </c>
      <c r="C56" s="297"/>
      <c r="D56" s="132"/>
      <c r="E56" s="12" t="str">
        <f t="shared" si="0"/>
        <v xml:space="preserve"> </v>
      </c>
      <c r="F56" s="132"/>
      <c r="G56" s="132"/>
      <c r="H56" s="37">
        <f t="shared" si="1"/>
        <v>0</v>
      </c>
    </row>
    <row r="57" spans="1:8" ht="13.8" thickBot="1" x14ac:dyDescent="0.3">
      <c r="A57" s="111"/>
      <c r="B57" s="308" t="s">
        <v>2105</v>
      </c>
      <c r="C57" s="309"/>
      <c r="D57" s="139">
        <f>SUM(D19:D56)</f>
        <v>0</v>
      </c>
      <c r="E57" s="112" t="str">
        <f t="shared" si="0"/>
        <v xml:space="preserve"> </v>
      </c>
      <c r="F57" s="139">
        <f>SUM(F19:F56)</f>
        <v>0</v>
      </c>
      <c r="G57" s="139">
        <f>SUM(G19:G56)</f>
        <v>0</v>
      </c>
      <c r="H57" s="140">
        <f>SUM(H19:H56)</f>
        <v>0</v>
      </c>
    </row>
    <row r="58" spans="1:8" ht="13.8" thickTop="1" x14ac:dyDescent="0.25"/>
  </sheetData>
  <sheetProtection sheet="1" objects="1" scenarios="1" formatCells="0"/>
  <mergeCells count="62">
    <mergeCell ref="B54:C54"/>
    <mergeCell ref="B55:C55"/>
    <mergeCell ref="B51:C51"/>
    <mergeCell ref="B52:C52"/>
    <mergeCell ref="B53:C53"/>
    <mergeCell ref="B17:C17"/>
    <mergeCell ref="B30:C30"/>
    <mergeCell ref="B31:C31"/>
    <mergeCell ref="B32:C32"/>
    <mergeCell ref="B33:C33"/>
    <mergeCell ref="B20:C20"/>
    <mergeCell ref="B21:C21"/>
    <mergeCell ref="B48:C48"/>
    <mergeCell ref="B49:C49"/>
    <mergeCell ref="B50:C5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46:C46"/>
    <mergeCell ref="A6:B6"/>
    <mergeCell ref="A8:B8"/>
    <mergeCell ref="B14:C14"/>
    <mergeCell ref="B15:C15"/>
    <mergeCell ref="B16:C16"/>
    <mergeCell ref="A1:E1"/>
    <mergeCell ref="G1:H1"/>
    <mergeCell ref="A2:E2"/>
    <mergeCell ref="G2:H2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G8:H8"/>
    <mergeCell ref="A10:A13"/>
    <mergeCell ref="B10:C13"/>
    <mergeCell ref="B56:C56"/>
    <mergeCell ref="B57:C57"/>
    <mergeCell ref="B18:C18"/>
    <mergeCell ref="B19:C19"/>
    <mergeCell ref="B23:C23"/>
    <mergeCell ref="B29:C29"/>
    <mergeCell ref="B38:C38"/>
    <mergeCell ref="B47:C47"/>
    <mergeCell ref="B22:C22"/>
    <mergeCell ref="B24:C24"/>
    <mergeCell ref="B25:C25"/>
    <mergeCell ref="B26:C26"/>
    <mergeCell ref="B27:C27"/>
    <mergeCell ref="B28:C28"/>
    <mergeCell ref="B39:C39"/>
    <mergeCell ref="B40:C40"/>
  </mergeCells>
  <pageMargins left="0.7" right="0.7" top="0.75" bottom="0.75" header="0.3" footer="0.3"/>
  <pageSetup scale="8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55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2259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90</v>
      </c>
      <c r="B14" s="298" t="s">
        <v>21</v>
      </c>
      <c r="C14" s="299"/>
      <c r="D14" s="137"/>
      <c r="E14" s="136"/>
      <c r="F14" s="137"/>
      <c r="G14" s="137"/>
      <c r="H14" s="143"/>
    </row>
    <row r="15" spans="1:8" x14ac:dyDescent="0.25">
      <c r="A15" s="110" t="s">
        <v>350</v>
      </c>
      <c r="B15" s="310" t="s">
        <v>351</v>
      </c>
      <c r="C15" s="311"/>
      <c r="D15" s="132"/>
      <c r="E15" s="12" t="str">
        <f t="shared" ref="E15:E54" si="0">IF(D15=0," ",F15/D15)</f>
        <v xml:space="preserve"> </v>
      </c>
      <c r="F15" s="132"/>
      <c r="G15" s="132"/>
      <c r="H15" s="37">
        <f t="shared" ref="H15:H53" si="1">F15-G15</f>
        <v>0</v>
      </c>
    </row>
    <row r="16" spans="1:8" x14ac:dyDescent="0.25">
      <c r="A16" s="110" t="s">
        <v>1774</v>
      </c>
      <c r="B16" s="310" t="s">
        <v>1775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2292</v>
      </c>
      <c r="B17" s="310" t="s">
        <v>1776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1777</v>
      </c>
      <c r="B18" s="310" t="s">
        <v>1778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1779</v>
      </c>
      <c r="B19" s="310" t="s">
        <v>1780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352</v>
      </c>
      <c r="B20" s="310" t="s">
        <v>353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2291</v>
      </c>
      <c r="B21" s="310" t="s">
        <v>1781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1782</v>
      </c>
      <c r="B22" s="310" t="s">
        <v>1783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1784</v>
      </c>
      <c r="B23" s="310" t="s">
        <v>1785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1786</v>
      </c>
      <c r="B24" s="310" t="s">
        <v>1787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1788</v>
      </c>
      <c r="B25" s="310" t="s">
        <v>1789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354</v>
      </c>
      <c r="B26" s="310" t="s">
        <v>355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1790</v>
      </c>
      <c r="B27" s="310" t="s">
        <v>1792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1793</v>
      </c>
      <c r="B28" s="310" t="s">
        <v>1791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1794</v>
      </c>
      <c r="B29" s="310" t="s">
        <v>1795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1796</v>
      </c>
      <c r="B30" s="310" t="s">
        <v>1797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1798</v>
      </c>
      <c r="B31" s="310" t="s">
        <v>1799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1800</v>
      </c>
      <c r="B32" s="310" t="s">
        <v>1801</v>
      </c>
      <c r="C32" s="311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1802</v>
      </c>
      <c r="B33" s="310" t="s">
        <v>1803</v>
      </c>
      <c r="C33" s="311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1804</v>
      </c>
      <c r="B34" s="310" t="s">
        <v>1805</v>
      </c>
      <c r="C34" s="311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1806</v>
      </c>
      <c r="B35" s="310" t="s">
        <v>1807</v>
      </c>
      <c r="C35" s="311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356</v>
      </c>
      <c r="B36" s="310" t="s">
        <v>357</v>
      </c>
      <c r="C36" s="311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 t="s">
        <v>1808</v>
      </c>
      <c r="B37" s="310" t="s">
        <v>1809</v>
      </c>
      <c r="C37" s="311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1810</v>
      </c>
      <c r="B38" s="310" t="s">
        <v>1811</v>
      </c>
      <c r="C38" s="311"/>
      <c r="D38" s="132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10" t="s">
        <v>1812</v>
      </c>
      <c r="B39" s="310" t="s">
        <v>1813</v>
      </c>
      <c r="C39" s="311"/>
      <c r="D39" s="132"/>
      <c r="E39" s="12" t="str">
        <f t="shared" si="0"/>
        <v xml:space="preserve"> </v>
      </c>
      <c r="F39" s="132"/>
      <c r="G39" s="132"/>
      <c r="H39" s="37">
        <f t="shared" si="1"/>
        <v>0</v>
      </c>
    </row>
    <row r="40" spans="1:8" x14ac:dyDescent="0.25">
      <c r="A40" s="110" t="s">
        <v>1814</v>
      </c>
      <c r="B40" s="310" t="s">
        <v>1815</v>
      </c>
      <c r="C40" s="311"/>
      <c r="D40" s="132"/>
      <c r="E40" s="12" t="str">
        <f t="shared" si="0"/>
        <v xml:space="preserve"> </v>
      </c>
      <c r="F40" s="132"/>
      <c r="G40" s="132"/>
      <c r="H40" s="37">
        <f t="shared" si="1"/>
        <v>0</v>
      </c>
    </row>
    <row r="41" spans="1:8" x14ac:dyDescent="0.25">
      <c r="A41" s="110" t="s">
        <v>1816</v>
      </c>
      <c r="B41" s="310" t="s">
        <v>1817</v>
      </c>
      <c r="C41" s="311"/>
      <c r="D41" s="132"/>
      <c r="E41" s="12" t="str">
        <f t="shared" si="0"/>
        <v xml:space="preserve"> </v>
      </c>
      <c r="F41" s="132"/>
      <c r="G41" s="132"/>
      <c r="H41" s="37">
        <f t="shared" si="1"/>
        <v>0</v>
      </c>
    </row>
    <row r="42" spans="1:8" x14ac:dyDescent="0.25">
      <c r="A42" s="110" t="s">
        <v>358</v>
      </c>
      <c r="B42" s="310" t="s">
        <v>359</v>
      </c>
      <c r="C42" s="311"/>
      <c r="D42" s="132"/>
      <c r="E42" s="12" t="str">
        <f t="shared" si="0"/>
        <v xml:space="preserve"> </v>
      </c>
      <c r="F42" s="132"/>
      <c r="G42" s="132"/>
      <c r="H42" s="37">
        <f t="shared" si="1"/>
        <v>0</v>
      </c>
    </row>
    <row r="43" spans="1:8" x14ac:dyDescent="0.25">
      <c r="A43" s="110" t="s">
        <v>1818</v>
      </c>
      <c r="B43" s="310" t="s">
        <v>1819</v>
      </c>
      <c r="C43" s="311"/>
      <c r="D43" s="132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1820</v>
      </c>
      <c r="B44" s="310" t="s">
        <v>1821</v>
      </c>
      <c r="C44" s="311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10" t="s">
        <v>1822</v>
      </c>
      <c r="B45" s="310" t="s">
        <v>1823</v>
      </c>
      <c r="C45" s="311"/>
      <c r="D45" s="132"/>
      <c r="E45" s="12" t="str">
        <f t="shared" si="0"/>
        <v xml:space="preserve"> </v>
      </c>
      <c r="F45" s="132"/>
      <c r="G45" s="132"/>
      <c r="H45" s="37">
        <f t="shared" si="1"/>
        <v>0</v>
      </c>
    </row>
    <row r="46" spans="1:8" x14ac:dyDescent="0.25">
      <c r="A46" s="110" t="s">
        <v>360</v>
      </c>
      <c r="B46" s="310" t="s">
        <v>361</v>
      </c>
      <c r="C46" s="311"/>
      <c r="D46" s="132"/>
      <c r="E46" s="12" t="str">
        <f t="shared" si="0"/>
        <v xml:space="preserve"> </v>
      </c>
      <c r="F46" s="132"/>
      <c r="G46" s="132"/>
      <c r="H46" s="37">
        <f t="shared" si="1"/>
        <v>0</v>
      </c>
    </row>
    <row r="47" spans="1:8" x14ac:dyDescent="0.25">
      <c r="A47" s="110" t="s">
        <v>1824</v>
      </c>
      <c r="B47" s="310" t="s">
        <v>1825</v>
      </c>
      <c r="C47" s="311"/>
      <c r="D47" s="132"/>
      <c r="E47" s="12" t="str">
        <f t="shared" si="0"/>
        <v xml:space="preserve"> </v>
      </c>
      <c r="F47" s="132"/>
      <c r="G47" s="132"/>
      <c r="H47" s="37">
        <f t="shared" si="1"/>
        <v>0</v>
      </c>
    </row>
    <row r="48" spans="1:8" x14ac:dyDescent="0.25">
      <c r="A48" s="110" t="s">
        <v>1826</v>
      </c>
      <c r="B48" s="310" t="s">
        <v>1827</v>
      </c>
      <c r="C48" s="311"/>
      <c r="D48" s="132"/>
      <c r="E48" s="12" t="str">
        <f t="shared" si="0"/>
        <v xml:space="preserve"> </v>
      </c>
      <c r="F48" s="132"/>
      <c r="G48" s="132"/>
      <c r="H48" s="37">
        <f t="shared" si="1"/>
        <v>0</v>
      </c>
    </row>
    <row r="49" spans="1:8" x14ac:dyDescent="0.25">
      <c r="A49" s="110" t="s">
        <v>1828</v>
      </c>
      <c r="B49" s="310" t="s">
        <v>1829</v>
      </c>
      <c r="C49" s="311"/>
      <c r="D49" s="132"/>
      <c r="E49" s="12" t="str">
        <f t="shared" si="0"/>
        <v xml:space="preserve"> </v>
      </c>
      <c r="F49" s="132"/>
      <c r="G49" s="132"/>
      <c r="H49" s="37">
        <f t="shared" si="1"/>
        <v>0</v>
      </c>
    </row>
    <row r="50" spans="1:8" x14ac:dyDescent="0.25">
      <c r="A50" s="110" t="s">
        <v>1830</v>
      </c>
      <c r="B50" s="310" t="s">
        <v>1831</v>
      </c>
      <c r="C50" s="311"/>
      <c r="D50" s="132"/>
      <c r="E50" s="12" t="str">
        <f t="shared" si="0"/>
        <v xml:space="preserve"> </v>
      </c>
      <c r="F50" s="132"/>
      <c r="G50" s="132"/>
      <c r="H50" s="37">
        <f t="shared" si="1"/>
        <v>0</v>
      </c>
    </row>
    <row r="51" spans="1:8" x14ac:dyDescent="0.25">
      <c r="A51" s="110" t="s">
        <v>1832</v>
      </c>
      <c r="B51" s="310" t="s">
        <v>1833</v>
      </c>
      <c r="C51" s="311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x14ac:dyDescent="0.25">
      <c r="A52" s="110" t="s">
        <v>1834</v>
      </c>
      <c r="B52" s="310" t="s">
        <v>1835</v>
      </c>
      <c r="C52" s="311"/>
      <c r="D52" s="132"/>
      <c r="E52" s="12" t="str">
        <f t="shared" si="0"/>
        <v xml:space="preserve"> </v>
      </c>
      <c r="F52" s="132"/>
      <c r="G52" s="132"/>
      <c r="H52" s="37">
        <f t="shared" si="1"/>
        <v>0</v>
      </c>
    </row>
    <row r="53" spans="1:8" x14ac:dyDescent="0.25">
      <c r="A53" s="110"/>
      <c r="B53" s="310" t="s">
        <v>50</v>
      </c>
      <c r="C53" s="311"/>
      <c r="D53" s="132"/>
      <c r="E53" s="12" t="str">
        <f t="shared" si="0"/>
        <v xml:space="preserve"> </v>
      </c>
      <c r="F53" s="132"/>
      <c r="G53" s="132"/>
      <c r="H53" s="37">
        <f t="shared" si="1"/>
        <v>0</v>
      </c>
    </row>
    <row r="54" spans="1:8" ht="13.8" thickBot="1" x14ac:dyDescent="0.3">
      <c r="A54" s="111"/>
      <c r="B54" s="308" t="s">
        <v>2106</v>
      </c>
      <c r="C54" s="309"/>
      <c r="D54" s="139">
        <f>SUM(D15:D53)</f>
        <v>0</v>
      </c>
      <c r="E54" s="112" t="str">
        <f t="shared" si="0"/>
        <v xml:space="preserve"> </v>
      </c>
      <c r="F54" s="139">
        <f>SUM(F15:F53)</f>
        <v>0</v>
      </c>
      <c r="G54" s="139">
        <f>SUM(G15:G53)</f>
        <v>0</v>
      </c>
      <c r="H54" s="140">
        <f>SUM(H15:H53)</f>
        <v>0</v>
      </c>
    </row>
    <row r="55" spans="1:8" ht="13.8" thickTop="1" x14ac:dyDescent="0.25"/>
  </sheetData>
  <sheetProtection sheet="1" objects="1" scenarios="1" formatCells="0"/>
  <mergeCells count="59">
    <mergeCell ref="B51:C51"/>
    <mergeCell ref="B52:C52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A6:B6"/>
    <mergeCell ref="A8:B8"/>
    <mergeCell ref="B28:C28"/>
    <mergeCell ref="B29:C29"/>
    <mergeCell ref="B30:C30"/>
    <mergeCell ref="A1:E1"/>
    <mergeCell ref="G1:H1"/>
    <mergeCell ref="A2:E2"/>
    <mergeCell ref="G2:H2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G8:H8"/>
    <mergeCell ref="A10:A13"/>
    <mergeCell ref="B10:C13"/>
    <mergeCell ref="B54:C54"/>
    <mergeCell ref="B26:C26"/>
    <mergeCell ref="B14:C14"/>
    <mergeCell ref="B15:C15"/>
    <mergeCell ref="B20:C20"/>
    <mergeCell ref="B53:C53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7:C27"/>
  </mergeCells>
  <pageMargins left="0.7" right="0.7" top="0.75" bottom="0.75" header="0.3" footer="0.3"/>
  <pageSetup scale="8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53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2260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99</v>
      </c>
      <c r="B14" s="298" t="s">
        <v>362</v>
      </c>
      <c r="C14" s="299"/>
      <c r="D14" s="137"/>
      <c r="E14" s="136"/>
      <c r="F14" s="137"/>
      <c r="G14" s="137"/>
      <c r="H14" s="143"/>
    </row>
    <row r="15" spans="1:8" x14ac:dyDescent="0.25">
      <c r="A15" s="110" t="s">
        <v>1839</v>
      </c>
      <c r="B15" s="310" t="s">
        <v>363</v>
      </c>
      <c r="C15" s="311"/>
      <c r="D15" s="132"/>
      <c r="E15" s="12" t="str">
        <f t="shared" ref="E15:E52" si="0">IF(D15=0," ",F15/D15)</f>
        <v xml:space="preserve"> </v>
      </c>
      <c r="F15" s="132"/>
      <c r="G15" s="132"/>
      <c r="H15" s="37">
        <f t="shared" ref="H15:H51" si="1">F15-G15</f>
        <v>0</v>
      </c>
    </row>
    <row r="16" spans="1:8" x14ac:dyDescent="0.25">
      <c r="A16" s="110" t="s">
        <v>1840</v>
      </c>
      <c r="B16" s="310" t="s">
        <v>1836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1841</v>
      </c>
      <c r="B17" s="310" t="s">
        <v>1837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1842</v>
      </c>
      <c r="B18" s="310" t="s">
        <v>2165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364</v>
      </c>
      <c r="B19" s="310" t="s">
        <v>365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1838</v>
      </c>
      <c r="B20" s="310" t="s">
        <v>1843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1844</v>
      </c>
      <c r="B21" s="310" t="s">
        <v>2166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1845</v>
      </c>
      <c r="B22" s="310" t="s">
        <v>2167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1846</v>
      </c>
      <c r="B23" s="310" t="s">
        <v>2168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1847</v>
      </c>
      <c r="B24" s="310" t="s">
        <v>2169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1848</v>
      </c>
      <c r="B25" s="310" t="s">
        <v>2170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1849</v>
      </c>
      <c r="B26" s="310" t="s">
        <v>1850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1851</v>
      </c>
      <c r="B27" s="310" t="s">
        <v>1852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1853</v>
      </c>
      <c r="B28" s="310" t="s">
        <v>1854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1855</v>
      </c>
      <c r="B29" s="310" t="s">
        <v>1856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1857</v>
      </c>
      <c r="B30" s="310" t="s">
        <v>1858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1859</v>
      </c>
      <c r="B31" s="310" t="s">
        <v>2171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366</v>
      </c>
      <c r="B32" s="310" t="s">
        <v>367</v>
      </c>
      <c r="C32" s="311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1860</v>
      </c>
      <c r="B33" s="310" t="s">
        <v>1861</v>
      </c>
      <c r="C33" s="311"/>
      <c r="D33" s="161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1862</v>
      </c>
      <c r="B34" s="310" t="s">
        <v>2172</v>
      </c>
      <c r="C34" s="311"/>
      <c r="D34" s="161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1863</v>
      </c>
      <c r="B35" s="310" t="s">
        <v>1864</v>
      </c>
      <c r="C35" s="311"/>
      <c r="D35" s="161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1865</v>
      </c>
      <c r="B36" s="310" t="s">
        <v>1866</v>
      </c>
      <c r="C36" s="311"/>
      <c r="D36" s="161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 t="s">
        <v>1867</v>
      </c>
      <c r="B37" s="310" t="s">
        <v>1868</v>
      </c>
      <c r="C37" s="311"/>
      <c r="D37" s="161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368</v>
      </c>
      <c r="B38" s="310" t="s">
        <v>369</v>
      </c>
      <c r="C38" s="311"/>
      <c r="D38" s="161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28" t="s">
        <v>1869</v>
      </c>
      <c r="B39" s="310" t="s">
        <v>2173</v>
      </c>
      <c r="C39" s="311"/>
      <c r="D39" s="166"/>
      <c r="E39" s="12" t="str">
        <f t="shared" si="0"/>
        <v xml:space="preserve"> </v>
      </c>
      <c r="F39" s="167"/>
      <c r="G39" s="167"/>
      <c r="H39" s="37">
        <f t="shared" si="1"/>
        <v>0</v>
      </c>
    </row>
    <row r="40" spans="1:8" x14ac:dyDescent="0.25">
      <c r="A40" s="128" t="s">
        <v>1870</v>
      </c>
      <c r="B40" s="310" t="s">
        <v>2174</v>
      </c>
      <c r="C40" s="311"/>
      <c r="D40" s="166"/>
      <c r="E40" s="12" t="str">
        <f t="shared" si="0"/>
        <v xml:space="preserve"> </v>
      </c>
      <c r="F40" s="167"/>
      <c r="G40" s="167"/>
      <c r="H40" s="37">
        <f t="shared" si="1"/>
        <v>0</v>
      </c>
    </row>
    <row r="41" spans="1:8" x14ac:dyDescent="0.25">
      <c r="A41" s="128" t="s">
        <v>1871</v>
      </c>
      <c r="B41" s="310" t="s">
        <v>2175</v>
      </c>
      <c r="C41" s="311"/>
      <c r="D41" s="166"/>
      <c r="E41" s="12" t="str">
        <f t="shared" si="0"/>
        <v xml:space="preserve"> </v>
      </c>
      <c r="F41" s="167"/>
      <c r="G41" s="167"/>
      <c r="H41" s="37">
        <f t="shared" si="1"/>
        <v>0</v>
      </c>
    </row>
    <row r="42" spans="1:8" x14ac:dyDescent="0.25">
      <c r="A42" s="128" t="s">
        <v>1872</v>
      </c>
      <c r="B42" s="310" t="s">
        <v>1873</v>
      </c>
      <c r="C42" s="311"/>
      <c r="D42" s="166"/>
      <c r="E42" s="12" t="str">
        <f t="shared" si="0"/>
        <v xml:space="preserve"> </v>
      </c>
      <c r="F42" s="167"/>
      <c r="G42" s="167"/>
      <c r="H42" s="37">
        <f t="shared" si="1"/>
        <v>0</v>
      </c>
    </row>
    <row r="43" spans="1:8" x14ac:dyDescent="0.25">
      <c r="A43" s="128" t="s">
        <v>1874</v>
      </c>
      <c r="B43" s="310" t="s">
        <v>2176</v>
      </c>
      <c r="C43" s="311"/>
      <c r="D43" s="161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370</v>
      </c>
      <c r="B44" s="310" t="s">
        <v>371</v>
      </c>
      <c r="C44" s="311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69" t="s">
        <v>1875</v>
      </c>
      <c r="B45" s="310" t="s">
        <v>1876</v>
      </c>
      <c r="C45" s="311"/>
      <c r="D45" s="141"/>
      <c r="E45" s="12" t="str">
        <f t="shared" si="0"/>
        <v xml:space="preserve"> </v>
      </c>
      <c r="F45" s="142"/>
      <c r="G45" s="141"/>
      <c r="H45" s="37">
        <f t="shared" si="1"/>
        <v>0</v>
      </c>
    </row>
    <row r="46" spans="1:8" x14ac:dyDescent="0.25">
      <c r="A46" s="169" t="s">
        <v>1877</v>
      </c>
      <c r="B46" s="310" t="s">
        <v>1878</v>
      </c>
      <c r="C46" s="311"/>
      <c r="D46" s="141"/>
      <c r="E46" s="12" t="str">
        <f t="shared" si="0"/>
        <v xml:space="preserve"> </v>
      </c>
      <c r="F46" s="142"/>
      <c r="G46" s="141"/>
      <c r="H46" s="37">
        <f t="shared" si="1"/>
        <v>0</v>
      </c>
    </row>
    <row r="47" spans="1:8" x14ac:dyDescent="0.25">
      <c r="A47" s="110" t="s">
        <v>372</v>
      </c>
      <c r="B47" s="310" t="s">
        <v>373</v>
      </c>
      <c r="C47" s="311"/>
      <c r="D47" s="168"/>
      <c r="E47" s="12" t="str">
        <f t="shared" si="0"/>
        <v xml:space="preserve"> </v>
      </c>
      <c r="F47" s="168"/>
      <c r="G47" s="168"/>
      <c r="H47" s="37">
        <f t="shared" si="1"/>
        <v>0</v>
      </c>
    </row>
    <row r="48" spans="1:8" x14ac:dyDescent="0.25">
      <c r="A48" s="110" t="s">
        <v>1879</v>
      </c>
      <c r="B48" s="310" t="s">
        <v>1880</v>
      </c>
      <c r="C48" s="311"/>
      <c r="D48" s="168"/>
      <c r="E48" s="12" t="str">
        <f t="shared" si="0"/>
        <v xml:space="preserve"> </v>
      </c>
      <c r="F48" s="168"/>
      <c r="G48" s="168"/>
      <c r="H48" s="37">
        <f t="shared" si="1"/>
        <v>0</v>
      </c>
    </row>
    <row r="49" spans="1:8" x14ac:dyDescent="0.25">
      <c r="A49" s="110" t="s">
        <v>1881</v>
      </c>
      <c r="B49" s="310" t="s">
        <v>1882</v>
      </c>
      <c r="C49" s="311"/>
      <c r="D49" s="168"/>
      <c r="E49" s="12" t="str">
        <f t="shared" si="0"/>
        <v xml:space="preserve"> </v>
      </c>
      <c r="F49" s="168"/>
      <c r="G49" s="168"/>
      <c r="H49" s="37">
        <f t="shared" si="1"/>
        <v>0</v>
      </c>
    </row>
    <row r="50" spans="1:8" x14ac:dyDescent="0.25">
      <c r="A50" s="110" t="s">
        <v>1883</v>
      </c>
      <c r="B50" s="310" t="s">
        <v>1884</v>
      </c>
      <c r="C50" s="311"/>
      <c r="D50" s="168"/>
      <c r="E50" s="12" t="str">
        <f t="shared" si="0"/>
        <v xml:space="preserve"> </v>
      </c>
      <c r="F50" s="168"/>
      <c r="G50" s="168"/>
      <c r="H50" s="37">
        <f t="shared" si="1"/>
        <v>0</v>
      </c>
    </row>
    <row r="51" spans="1:8" x14ac:dyDescent="0.25">
      <c r="A51" s="110"/>
      <c r="B51" s="310" t="s">
        <v>50</v>
      </c>
      <c r="C51" s="311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ht="13.8" thickBot="1" x14ac:dyDescent="0.3">
      <c r="A52" s="111"/>
      <c r="B52" s="308" t="s">
        <v>2107</v>
      </c>
      <c r="C52" s="309"/>
      <c r="D52" s="139">
        <f>SUM(D15:D51)</f>
        <v>0</v>
      </c>
      <c r="E52" s="112" t="str">
        <f t="shared" si="0"/>
        <v xml:space="preserve"> </v>
      </c>
      <c r="F52" s="139">
        <f>SUM(F15:F51)</f>
        <v>0</v>
      </c>
      <c r="G52" s="139">
        <f>SUM(G15:G51)</f>
        <v>0</v>
      </c>
      <c r="H52" s="140">
        <f>SUM(H15:H51)</f>
        <v>0</v>
      </c>
    </row>
    <row r="53" spans="1:8" ht="13.8" thickTop="1" x14ac:dyDescent="0.25"/>
  </sheetData>
  <sheetProtection sheet="1" objects="1" scenarios="1" formatCells="0"/>
  <mergeCells count="57">
    <mergeCell ref="B43:C43"/>
    <mergeCell ref="B50:C50"/>
    <mergeCell ref="B44:C44"/>
    <mergeCell ref="B45:C45"/>
    <mergeCell ref="B46:C46"/>
    <mergeCell ref="B48:C48"/>
    <mergeCell ref="B49:C49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6:C16"/>
    <mergeCell ref="B17:C17"/>
    <mergeCell ref="B18:C18"/>
    <mergeCell ref="B20:C20"/>
    <mergeCell ref="B21:C21"/>
    <mergeCell ref="C6:E6"/>
    <mergeCell ref="G6:H6"/>
    <mergeCell ref="C8:E8"/>
    <mergeCell ref="G8:H8"/>
    <mergeCell ref="A10:A13"/>
    <mergeCell ref="B10:C13"/>
    <mergeCell ref="A6:B6"/>
    <mergeCell ref="A8:B8"/>
    <mergeCell ref="B51:C51"/>
    <mergeCell ref="B52:C52"/>
    <mergeCell ref="G1:H1"/>
    <mergeCell ref="A2:E2"/>
    <mergeCell ref="G2:H2"/>
    <mergeCell ref="B14:C14"/>
    <mergeCell ref="B19:C19"/>
    <mergeCell ref="B15:C15"/>
    <mergeCell ref="A1:E1"/>
    <mergeCell ref="B32:C32"/>
    <mergeCell ref="D10:D13"/>
    <mergeCell ref="E10:F11"/>
    <mergeCell ref="G10:G13"/>
    <mergeCell ref="H10:H13"/>
    <mergeCell ref="B4:E4"/>
    <mergeCell ref="G4:H4"/>
  </mergeCells>
  <pageMargins left="0.7" right="0.7" top="0.75" bottom="0.75" header="0.3" footer="0.3"/>
  <pageSetup scale="8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71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2258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100</v>
      </c>
      <c r="B14" s="304" t="s">
        <v>382</v>
      </c>
      <c r="C14" s="305"/>
      <c r="D14" s="137"/>
      <c r="E14" s="136"/>
      <c r="F14" s="137"/>
      <c r="G14" s="137"/>
      <c r="H14" s="143"/>
    </row>
    <row r="15" spans="1:8" x14ac:dyDescent="0.25">
      <c r="A15" s="110" t="s">
        <v>374</v>
      </c>
      <c r="B15" s="310" t="s">
        <v>377</v>
      </c>
      <c r="C15" s="311"/>
      <c r="D15" s="132"/>
      <c r="E15" s="12" t="str">
        <f t="shared" ref="E15:E34" si="0">IF(D15=0," ",F15/D15)</f>
        <v xml:space="preserve"> </v>
      </c>
      <c r="F15" s="132"/>
      <c r="G15" s="132"/>
      <c r="H15" s="37">
        <f t="shared" ref="H15:H33" si="1">F15-G15</f>
        <v>0</v>
      </c>
    </row>
    <row r="16" spans="1:8" x14ac:dyDescent="0.25">
      <c r="A16" s="110" t="s">
        <v>1885</v>
      </c>
      <c r="B16" s="310" t="s">
        <v>2177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1886</v>
      </c>
      <c r="B17" s="310" t="s">
        <v>1887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1888</v>
      </c>
      <c r="B18" s="310" t="s">
        <v>1889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375</v>
      </c>
      <c r="B19" s="310" t="s">
        <v>376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1890</v>
      </c>
      <c r="B20" s="310" t="s">
        <v>1891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1892</v>
      </c>
      <c r="B21" s="310" t="s">
        <v>1893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378</v>
      </c>
      <c r="B22" s="310" t="s">
        <v>379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1894</v>
      </c>
      <c r="B23" s="310" t="s">
        <v>2178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1895</v>
      </c>
      <c r="B24" s="310" t="s">
        <v>1896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380</v>
      </c>
      <c r="B25" s="310" t="s">
        <v>381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1897</v>
      </c>
      <c r="B26" s="310" t="s">
        <v>1898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1899</v>
      </c>
      <c r="B27" s="310" t="s">
        <v>1900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1901</v>
      </c>
      <c r="B28" s="310" t="s">
        <v>1902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1903</v>
      </c>
      <c r="B29" s="310" t="s">
        <v>1904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1905</v>
      </c>
      <c r="B30" s="310" t="s">
        <v>1906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1907</v>
      </c>
      <c r="B31" s="310" t="s">
        <v>1908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1909</v>
      </c>
      <c r="B32" s="310" t="s">
        <v>1910</v>
      </c>
      <c r="C32" s="311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/>
      <c r="B33" s="310" t="s">
        <v>50</v>
      </c>
      <c r="C33" s="311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/>
      <c r="B34" s="304" t="s">
        <v>2108</v>
      </c>
      <c r="C34" s="305"/>
      <c r="D34" s="149">
        <f>SUM(D15:D33)</f>
        <v>0</v>
      </c>
      <c r="E34" s="33" t="str">
        <f t="shared" si="0"/>
        <v xml:space="preserve"> </v>
      </c>
      <c r="F34" s="149">
        <f>SUM(F15:F33)</f>
        <v>0</v>
      </c>
      <c r="G34" s="149">
        <f>SUM(G15:G33)</f>
        <v>0</v>
      </c>
      <c r="H34" s="148">
        <f>SUM(H15:H33)</f>
        <v>0</v>
      </c>
    </row>
    <row r="35" spans="1:8" x14ac:dyDescent="0.25">
      <c r="A35" s="109" t="s">
        <v>101</v>
      </c>
      <c r="B35" s="304" t="s">
        <v>383</v>
      </c>
      <c r="C35" s="305"/>
      <c r="D35" s="137"/>
      <c r="E35" s="136"/>
      <c r="F35" s="137"/>
      <c r="G35" s="137"/>
      <c r="H35" s="143"/>
    </row>
    <row r="36" spans="1:8" x14ac:dyDescent="0.25">
      <c r="A36" s="110" t="s">
        <v>384</v>
      </c>
      <c r="B36" s="310" t="s">
        <v>385</v>
      </c>
      <c r="C36" s="311"/>
      <c r="D36" s="132"/>
      <c r="E36" s="12" t="str">
        <f t="shared" ref="E36:E67" si="2">IF(D36=0," ",F36/D36)</f>
        <v xml:space="preserve"> </v>
      </c>
      <c r="F36" s="132"/>
      <c r="G36" s="132"/>
      <c r="H36" s="37">
        <f t="shared" ref="H36:H67" si="3">F36-G36</f>
        <v>0</v>
      </c>
    </row>
    <row r="37" spans="1:8" x14ac:dyDescent="0.25">
      <c r="A37" s="110" t="s">
        <v>1911</v>
      </c>
      <c r="B37" s="310" t="s">
        <v>1912</v>
      </c>
      <c r="C37" s="311"/>
      <c r="D37" s="132"/>
      <c r="E37" s="12" t="str">
        <f t="shared" si="2"/>
        <v xml:space="preserve"> </v>
      </c>
      <c r="F37" s="132"/>
      <c r="G37" s="132"/>
      <c r="H37" s="37">
        <f t="shared" si="3"/>
        <v>0</v>
      </c>
    </row>
    <row r="38" spans="1:8" x14ac:dyDescent="0.25">
      <c r="A38" s="110" t="s">
        <v>1913</v>
      </c>
      <c r="B38" s="310" t="s">
        <v>1914</v>
      </c>
      <c r="C38" s="311"/>
      <c r="D38" s="132"/>
      <c r="E38" s="12" t="str">
        <f t="shared" si="2"/>
        <v xml:space="preserve"> </v>
      </c>
      <c r="F38" s="132"/>
      <c r="G38" s="132"/>
      <c r="H38" s="37">
        <f t="shared" si="3"/>
        <v>0</v>
      </c>
    </row>
    <row r="39" spans="1:8" x14ac:dyDescent="0.25">
      <c r="A39" s="110" t="s">
        <v>1915</v>
      </c>
      <c r="B39" s="310" t="s">
        <v>2179</v>
      </c>
      <c r="C39" s="311"/>
      <c r="D39" s="132"/>
      <c r="E39" s="12" t="str">
        <f t="shared" si="2"/>
        <v xml:space="preserve"> </v>
      </c>
      <c r="F39" s="132"/>
      <c r="G39" s="132"/>
      <c r="H39" s="37">
        <f t="shared" si="3"/>
        <v>0</v>
      </c>
    </row>
    <row r="40" spans="1:8" x14ac:dyDescent="0.25">
      <c r="A40" s="110" t="s">
        <v>1916</v>
      </c>
      <c r="B40" s="310" t="s">
        <v>1917</v>
      </c>
      <c r="C40" s="311"/>
      <c r="D40" s="132"/>
      <c r="E40" s="12" t="str">
        <f t="shared" si="2"/>
        <v xml:space="preserve"> </v>
      </c>
      <c r="F40" s="132"/>
      <c r="G40" s="132"/>
      <c r="H40" s="37">
        <f t="shared" si="3"/>
        <v>0</v>
      </c>
    </row>
    <row r="41" spans="1:8" x14ac:dyDescent="0.25">
      <c r="A41" s="110" t="s">
        <v>386</v>
      </c>
      <c r="B41" s="310" t="s">
        <v>432</v>
      </c>
      <c r="C41" s="311"/>
      <c r="D41" s="132"/>
      <c r="E41" s="12" t="str">
        <f t="shared" si="2"/>
        <v xml:space="preserve"> </v>
      </c>
      <c r="F41" s="132"/>
      <c r="G41" s="132"/>
      <c r="H41" s="37">
        <f t="shared" si="3"/>
        <v>0</v>
      </c>
    </row>
    <row r="42" spans="1:8" x14ac:dyDescent="0.25">
      <c r="A42" s="110" t="s">
        <v>1918</v>
      </c>
      <c r="B42" s="310" t="s">
        <v>1919</v>
      </c>
      <c r="C42" s="311"/>
      <c r="D42" s="132"/>
      <c r="E42" s="12" t="str">
        <f t="shared" si="2"/>
        <v xml:space="preserve"> </v>
      </c>
      <c r="F42" s="132"/>
      <c r="G42" s="132"/>
      <c r="H42" s="37">
        <f t="shared" si="3"/>
        <v>0</v>
      </c>
    </row>
    <row r="43" spans="1:8" x14ac:dyDescent="0.25">
      <c r="A43" s="110" t="s">
        <v>1920</v>
      </c>
      <c r="B43" s="310" t="s">
        <v>1921</v>
      </c>
      <c r="C43" s="311"/>
      <c r="D43" s="132"/>
      <c r="E43" s="12" t="str">
        <f t="shared" si="2"/>
        <v xml:space="preserve"> </v>
      </c>
      <c r="F43" s="132"/>
      <c r="G43" s="132"/>
      <c r="H43" s="37">
        <f t="shared" si="3"/>
        <v>0</v>
      </c>
    </row>
    <row r="44" spans="1:8" x14ac:dyDescent="0.25">
      <c r="A44" s="110" t="s">
        <v>1922</v>
      </c>
      <c r="B44" s="310" t="s">
        <v>1923</v>
      </c>
      <c r="C44" s="311"/>
      <c r="D44" s="132"/>
      <c r="E44" s="12" t="str">
        <f t="shared" si="2"/>
        <v xml:space="preserve"> </v>
      </c>
      <c r="F44" s="132"/>
      <c r="G44" s="132"/>
      <c r="H44" s="37">
        <f t="shared" si="3"/>
        <v>0</v>
      </c>
    </row>
    <row r="45" spans="1:8" x14ac:dyDescent="0.25">
      <c r="A45" s="110" t="s">
        <v>1924</v>
      </c>
      <c r="B45" s="310" t="s">
        <v>1925</v>
      </c>
      <c r="C45" s="311"/>
      <c r="D45" s="132"/>
      <c r="E45" s="12" t="str">
        <f t="shared" si="2"/>
        <v xml:space="preserve"> </v>
      </c>
      <c r="F45" s="132"/>
      <c r="G45" s="132"/>
      <c r="H45" s="37">
        <f t="shared" si="3"/>
        <v>0</v>
      </c>
    </row>
    <row r="46" spans="1:8" x14ac:dyDescent="0.25">
      <c r="A46" s="110" t="s">
        <v>387</v>
      </c>
      <c r="B46" s="310" t="s">
        <v>388</v>
      </c>
      <c r="C46" s="311"/>
      <c r="D46" s="132"/>
      <c r="E46" s="12" t="str">
        <f t="shared" si="2"/>
        <v xml:space="preserve"> </v>
      </c>
      <c r="F46" s="132"/>
      <c r="G46" s="132"/>
      <c r="H46" s="37">
        <f t="shared" si="3"/>
        <v>0</v>
      </c>
    </row>
    <row r="47" spans="1:8" x14ac:dyDescent="0.25">
      <c r="A47" s="110" t="s">
        <v>2293</v>
      </c>
      <c r="B47" s="310" t="s">
        <v>1926</v>
      </c>
      <c r="C47" s="311"/>
      <c r="D47" s="132"/>
      <c r="E47" s="12" t="str">
        <f t="shared" si="2"/>
        <v xml:space="preserve"> </v>
      </c>
      <c r="F47" s="132"/>
      <c r="G47" s="132"/>
      <c r="H47" s="37">
        <f t="shared" si="3"/>
        <v>0</v>
      </c>
    </row>
    <row r="48" spans="1:8" x14ac:dyDescent="0.25">
      <c r="A48" s="110" t="s">
        <v>1927</v>
      </c>
      <c r="B48" s="310" t="s">
        <v>1928</v>
      </c>
      <c r="C48" s="311"/>
      <c r="D48" s="132"/>
      <c r="E48" s="12" t="str">
        <f t="shared" si="2"/>
        <v xml:space="preserve"> </v>
      </c>
      <c r="F48" s="132"/>
      <c r="G48" s="132"/>
      <c r="H48" s="37">
        <f t="shared" si="3"/>
        <v>0</v>
      </c>
    </row>
    <row r="49" spans="1:8" x14ac:dyDescent="0.25">
      <c r="A49" s="110" t="s">
        <v>1929</v>
      </c>
      <c r="B49" s="310" t="s">
        <v>1930</v>
      </c>
      <c r="C49" s="311"/>
      <c r="D49" s="132"/>
      <c r="E49" s="12" t="str">
        <f t="shared" si="2"/>
        <v xml:space="preserve"> </v>
      </c>
      <c r="F49" s="132"/>
      <c r="G49" s="132"/>
      <c r="H49" s="37">
        <f t="shared" si="3"/>
        <v>0</v>
      </c>
    </row>
    <row r="50" spans="1:8" x14ac:dyDescent="0.25">
      <c r="A50" s="110" t="s">
        <v>1931</v>
      </c>
      <c r="B50" s="310" t="s">
        <v>2180</v>
      </c>
      <c r="C50" s="311"/>
      <c r="D50" s="132"/>
      <c r="E50" s="12" t="str">
        <f t="shared" si="2"/>
        <v xml:space="preserve"> </v>
      </c>
      <c r="F50" s="132"/>
      <c r="G50" s="132"/>
      <c r="H50" s="37">
        <f t="shared" si="3"/>
        <v>0</v>
      </c>
    </row>
    <row r="51" spans="1:8" x14ac:dyDescent="0.25">
      <c r="A51" s="110" t="s">
        <v>1932</v>
      </c>
      <c r="B51" s="310" t="s">
        <v>1933</v>
      </c>
      <c r="C51" s="311"/>
      <c r="D51" s="132"/>
      <c r="E51" s="12" t="str">
        <f t="shared" si="2"/>
        <v xml:space="preserve"> </v>
      </c>
      <c r="F51" s="132"/>
      <c r="G51" s="132"/>
      <c r="H51" s="37">
        <f t="shared" si="3"/>
        <v>0</v>
      </c>
    </row>
    <row r="52" spans="1:8" x14ac:dyDescent="0.25">
      <c r="A52" s="110" t="s">
        <v>389</v>
      </c>
      <c r="B52" s="310" t="s">
        <v>390</v>
      </c>
      <c r="C52" s="311"/>
      <c r="D52" s="132"/>
      <c r="E52" s="12" t="str">
        <f t="shared" si="2"/>
        <v xml:space="preserve"> </v>
      </c>
      <c r="F52" s="132"/>
      <c r="G52" s="132"/>
      <c r="H52" s="37">
        <f t="shared" si="3"/>
        <v>0</v>
      </c>
    </row>
    <row r="53" spans="1:8" x14ac:dyDescent="0.25">
      <c r="A53" s="110" t="s">
        <v>1934</v>
      </c>
      <c r="B53" s="310" t="s">
        <v>1935</v>
      </c>
      <c r="C53" s="311"/>
      <c r="D53" s="132"/>
      <c r="E53" s="12" t="str">
        <f t="shared" si="2"/>
        <v xml:space="preserve"> </v>
      </c>
      <c r="F53" s="132"/>
      <c r="G53" s="132"/>
      <c r="H53" s="37">
        <f t="shared" si="3"/>
        <v>0</v>
      </c>
    </row>
    <row r="54" spans="1:8" x14ac:dyDescent="0.25">
      <c r="A54" s="110" t="s">
        <v>1936</v>
      </c>
      <c r="B54" s="310" t="s">
        <v>1937</v>
      </c>
      <c r="C54" s="311"/>
      <c r="D54" s="132"/>
      <c r="E54" s="12" t="str">
        <f t="shared" si="2"/>
        <v xml:space="preserve"> </v>
      </c>
      <c r="F54" s="132"/>
      <c r="G54" s="132"/>
      <c r="H54" s="37">
        <f t="shared" si="3"/>
        <v>0</v>
      </c>
    </row>
    <row r="55" spans="1:8" x14ac:dyDescent="0.25">
      <c r="A55" s="110" t="s">
        <v>1938</v>
      </c>
      <c r="B55" s="310" t="s">
        <v>1939</v>
      </c>
      <c r="C55" s="311"/>
      <c r="D55" s="132"/>
      <c r="E55" s="12" t="str">
        <f t="shared" si="2"/>
        <v xml:space="preserve"> </v>
      </c>
      <c r="F55" s="132"/>
      <c r="G55" s="132"/>
      <c r="H55" s="37">
        <f t="shared" si="3"/>
        <v>0</v>
      </c>
    </row>
    <row r="56" spans="1:8" x14ac:dyDescent="0.25">
      <c r="A56" s="110" t="s">
        <v>1940</v>
      </c>
      <c r="B56" s="310" t="s">
        <v>1941</v>
      </c>
      <c r="C56" s="311"/>
      <c r="D56" s="132"/>
      <c r="E56" s="12" t="str">
        <f t="shared" si="2"/>
        <v xml:space="preserve"> </v>
      </c>
      <c r="F56" s="132"/>
      <c r="G56" s="132"/>
      <c r="H56" s="37">
        <f t="shared" si="3"/>
        <v>0</v>
      </c>
    </row>
    <row r="57" spans="1:8" x14ac:dyDescent="0.25">
      <c r="A57" s="110" t="s">
        <v>1942</v>
      </c>
      <c r="B57" s="310" t="s">
        <v>1943</v>
      </c>
      <c r="C57" s="311"/>
      <c r="D57" s="132"/>
      <c r="E57" s="12" t="str">
        <f t="shared" si="2"/>
        <v xml:space="preserve"> </v>
      </c>
      <c r="F57" s="132"/>
      <c r="G57" s="132"/>
      <c r="H57" s="37">
        <f t="shared" si="3"/>
        <v>0</v>
      </c>
    </row>
    <row r="58" spans="1:8" x14ac:dyDescent="0.25">
      <c r="A58" s="110" t="s">
        <v>1944</v>
      </c>
      <c r="B58" s="310" t="s">
        <v>1945</v>
      </c>
      <c r="C58" s="311"/>
      <c r="D58" s="132"/>
      <c r="E58" s="12" t="str">
        <f t="shared" si="2"/>
        <v xml:space="preserve"> </v>
      </c>
      <c r="F58" s="132"/>
      <c r="G58" s="132"/>
      <c r="H58" s="37">
        <f t="shared" si="3"/>
        <v>0</v>
      </c>
    </row>
    <row r="59" spans="1:8" x14ac:dyDescent="0.25">
      <c r="A59" s="110" t="s">
        <v>1946</v>
      </c>
      <c r="B59" s="310" t="s">
        <v>1947</v>
      </c>
      <c r="C59" s="311"/>
      <c r="D59" s="132"/>
      <c r="E59" s="12" t="str">
        <f t="shared" si="2"/>
        <v xml:space="preserve"> </v>
      </c>
      <c r="F59" s="132"/>
      <c r="G59" s="132"/>
      <c r="H59" s="37">
        <f t="shared" si="3"/>
        <v>0</v>
      </c>
    </row>
    <row r="60" spans="1:8" x14ac:dyDescent="0.25">
      <c r="A60" s="110" t="s">
        <v>391</v>
      </c>
      <c r="B60" s="310" t="s">
        <v>392</v>
      </c>
      <c r="C60" s="311"/>
      <c r="D60" s="132"/>
      <c r="E60" s="12" t="str">
        <f t="shared" si="2"/>
        <v xml:space="preserve"> </v>
      </c>
      <c r="F60" s="132"/>
      <c r="G60" s="132"/>
      <c r="H60" s="37">
        <f t="shared" si="3"/>
        <v>0</v>
      </c>
    </row>
    <row r="61" spans="1:8" x14ac:dyDescent="0.25">
      <c r="A61" s="110" t="s">
        <v>1948</v>
      </c>
      <c r="B61" s="310" t="s">
        <v>392</v>
      </c>
      <c r="C61" s="311"/>
      <c r="D61" s="132"/>
      <c r="E61" s="12" t="str">
        <f t="shared" si="2"/>
        <v xml:space="preserve"> </v>
      </c>
      <c r="F61" s="132"/>
      <c r="G61" s="132"/>
      <c r="H61" s="37">
        <f t="shared" si="3"/>
        <v>0</v>
      </c>
    </row>
    <row r="62" spans="1:8" x14ac:dyDescent="0.25">
      <c r="A62" s="110" t="s">
        <v>1949</v>
      </c>
      <c r="B62" s="310" t="s">
        <v>1950</v>
      </c>
      <c r="C62" s="311"/>
      <c r="D62" s="132"/>
      <c r="E62" s="12" t="str">
        <f t="shared" si="2"/>
        <v xml:space="preserve"> </v>
      </c>
      <c r="F62" s="132"/>
      <c r="G62" s="132"/>
      <c r="H62" s="37">
        <f t="shared" si="3"/>
        <v>0</v>
      </c>
    </row>
    <row r="63" spans="1:8" x14ac:dyDescent="0.25">
      <c r="A63" s="110" t="s">
        <v>1951</v>
      </c>
      <c r="B63" s="310" t="s">
        <v>1952</v>
      </c>
      <c r="C63" s="311"/>
      <c r="D63" s="132"/>
      <c r="E63" s="12" t="str">
        <f t="shared" si="2"/>
        <v xml:space="preserve"> </v>
      </c>
      <c r="F63" s="132"/>
      <c r="G63" s="132"/>
      <c r="H63" s="37">
        <f t="shared" si="3"/>
        <v>0</v>
      </c>
    </row>
    <row r="64" spans="1:8" x14ac:dyDescent="0.25">
      <c r="A64" s="110" t="s">
        <v>1953</v>
      </c>
      <c r="B64" s="310" t="s">
        <v>1954</v>
      </c>
      <c r="C64" s="311"/>
      <c r="D64" s="132"/>
      <c r="E64" s="12" t="str">
        <f t="shared" si="2"/>
        <v xml:space="preserve"> </v>
      </c>
      <c r="F64" s="132"/>
      <c r="G64" s="132"/>
      <c r="H64" s="37">
        <f t="shared" si="3"/>
        <v>0</v>
      </c>
    </row>
    <row r="65" spans="1:8" x14ac:dyDescent="0.25">
      <c r="A65" s="110" t="s">
        <v>1955</v>
      </c>
      <c r="B65" s="310" t="s">
        <v>1956</v>
      </c>
      <c r="C65" s="311"/>
      <c r="D65" s="132"/>
      <c r="E65" s="12" t="str">
        <f t="shared" si="2"/>
        <v xml:space="preserve"> </v>
      </c>
      <c r="F65" s="132"/>
      <c r="G65" s="132"/>
      <c r="H65" s="37">
        <f t="shared" si="3"/>
        <v>0</v>
      </c>
    </row>
    <row r="66" spans="1:8" x14ac:dyDescent="0.25">
      <c r="A66" s="110" t="s">
        <v>393</v>
      </c>
      <c r="B66" s="310" t="s">
        <v>394</v>
      </c>
      <c r="C66" s="311"/>
      <c r="D66" s="132"/>
      <c r="E66" s="12" t="str">
        <f t="shared" si="2"/>
        <v xml:space="preserve"> </v>
      </c>
      <c r="F66" s="132"/>
      <c r="G66" s="132"/>
      <c r="H66" s="37">
        <f t="shared" si="3"/>
        <v>0</v>
      </c>
    </row>
    <row r="67" spans="1:8" ht="13.8" thickBot="1" x14ac:dyDescent="0.3">
      <c r="A67" s="111" t="s">
        <v>1957</v>
      </c>
      <c r="B67" s="312" t="s">
        <v>1958</v>
      </c>
      <c r="C67" s="313"/>
      <c r="D67" s="133"/>
      <c r="E67" s="107" t="str">
        <f t="shared" si="2"/>
        <v xml:space="preserve"> </v>
      </c>
      <c r="F67" s="133"/>
      <c r="G67" s="133"/>
      <c r="H67" s="43">
        <f t="shared" si="3"/>
        <v>0</v>
      </c>
    </row>
    <row r="68" spans="1:8" ht="13.8" thickTop="1" x14ac:dyDescent="0.25"/>
    <row r="71" spans="1:8" x14ac:dyDescent="0.25">
      <c r="D71" s="102">
        <f>SUM(D36:D67)</f>
        <v>0</v>
      </c>
      <c r="E71" s="103"/>
      <c r="F71" s="102">
        <f t="shared" ref="F71:H71" si="4">SUM(F36:F67)</f>
        <v>0</v>
      </c>
      <c r="G71" s="102">
        <f t="shared" si="4"/>
        <v>0</v>
      </c>
      <c r="H71" s="102">
        <f t="shared" si="4"/>
        <v>0</v>
      </c>
    </row>
  </sheetData>
  <sheetProtection sheet="1" objects="1" scenarios="1" formatCells="0"/>
  <mergeCells count="72">
    <mergeCell ref="B62:C62"/>
    <mergeCell ref="B63:C63"/>
    <mergeCell ref="B64:C64"/>
    <mergeCell ref="B65:C65"/>
    <mergeCell ref="B67:C67"/>
    <mergeCell ref="B66:C66"/>
    <mergeCell ref="B56:C56"/>
    <mergeCell ref="B57:C57"/>
    <mergeCell ref="B58:C58"/>
    <mergeCell ref="B59:C59"/>
    <mergeCell ref="B61:C61"/>
    <mergeCell ref="B60:C60"/>
    <mergeCell ref="B50:C50"/>
    <mergeCell ref="B51:C51"/>
    <mergeCell ref="B53:C53"/>
    <mergeCell ref="B54:C54"/>
    <mergeCell ref="B55:C55"/>
    <mergeCell ref="B52:C52"/>
    <mergeCell ref="B45:C45"/>
    <mergeCell ref="B47:C47"/>
    <mergeCell ref="B48:C48"/>
    <mergeCell ref="B49:C49"/>
    <mergeCell ref="B46:C46"/>
    <mergeCell ref="B40:C40"/>
    <mergeCell ref="B41:C41"/>
    <mergeCell ref="B42:C42"/>
    <mergeCell ref="B43:C43"/>
    <mergeCell ref="B44:C44"/>
    <mergeCell ref="B36:C36"/>
    <mergeCell ref="B37:C37"/>
    <mergeCell ref="B38:C38"/>
    <mergeCell ref="B35:C35"/>
    <mergeCell ref="B39:C39"/>
    <mergeCell ref="B16:C16"/>
    <mergeCell ref="B17:C17"/>
    <mergeCell ref="B18:C18"/>
    <mergeCell ref="B20:C20"/>
    <mergeCell ref="B21:C21"/>
    <mergeCell ref="G8:H8"/>
    <mergeCell ref="A10:A13"/>
    <mergeCell ref="B10:C13"/>
    <mergeCell ref="A6:B6"/>
    <mergeCell ref="A8:B8"/>
    <mergeCell ref="G1:H1"/>
    <mergeCell ref="A2:E2"/>
    <mergeCell ref="G2:H2"/>
    <mergeCell ref="B14:C14"/>
    <mergeCell ref="B19:C19"/>
    <mergeCell ref="B15:C15"/>
    <mergeCell ref="A1:E1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B22:C22"/>
    <mergeCell ref="B25:C25"/>
    <mergeCell ref="B31:C31"/>
    <mergeCell ref="B33:C33"/>
    <mergeCell ref="B34:C34"/>
    <mergeCell ref="B23:C23"/>
    <mergeCell ref="B24:C24"/>
    <mergeCell ref="B26:C26"/>
    <mergeCell ref="B27:C27"/>
    <mergeCell ref="B28:C28"/>
    <mergeCell ref="B29:C29"/>
    <mergeCell ref="B30:C30"/>
    <mergeCell ref="B32:C32"/>
  </mergeCells>
  <pageMargins left="0.7" right="0.7" top="0.75" bottom="0.75" header="0.3" footer="0.3"/>
  <pageSetup scale="8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54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88671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2257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10" t="s">
        <v>1959</v>
      </c>
      <c r="B14" s="296" t="s">
        <v>1960</v>
      </c>
      <c r="C14" s="297"/>
      <c r="D14" s="132"/>
      <c r="E14" s="12" t="str">
        <f t="shared" ref="E14:E22" si="0">IF(D14=0," ",F14/D14)</f>
        <v xml:space="preserve"> </v>
      </c>
      <c r="F14" s="132"/>
      <c r="G14" s="132"/>
      <c r="H14" s="37">
        <f t="shared" ref="H14:H21" si="1">F14-G14</f>
        <v>0</v>
      </c>
    </row>
    <row r="15" spans="1:8" x14ac:dyDescent="0.25">
      <c r="A15" s="110" t="s">
        <v>395</v>
      </c>
      <c r="B15" s="296" t="s">
        <v>396</v>
      </c>
      <c r="C15" s="297"/>
      <c r="D15" s="132"/>
      <c r="E15" s="12" t="str">
        <f t="shared" si="0"/>
        <v xml:space="preserve"> </v>
      </c>
      <c r="F15" s="132"/>
      <c r="G15" s="132"/>
      <c r="H15" s="37">
        <f t="shared" si="1"/>
        <v>0</v>
      </c>
    </row>
    <row r="16" spans="1:8" x14ac:dyDescent="0.25">
      <c r="A16" s="110" t="s">
        <v>1962</v>
      </c>
      <c r="B16" s="296" t="s">
        <v>1963</v>
      </c>
      <c r="C16" s="297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1961</v>
      </c>
      <c r="B17" s="296" t="s">
        <v>1964</v>
      </c>
      <c r="C17" s="297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1965</v>
      </c>
      <c r="B18" s="296" t="s">
        <v>1966</v>
      </c>
      <c r="C18" s="297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1967</v>
      </c>
      <c r="B19" s="296" t="s">
        <v>1968</v>
      </c>
      <c r="C19" s="297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1969</v>
      </c>
      <c r="B20" s="296" t="s">
        <v>1970</v>
      </c>
      <c r="C20" s="297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/>
      <c r="B21" s="296" t="s">
        <v>50</v>
      </c>
      <c r="C21" s="297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/>
      <c r="B22" s="304" t="s">
        <v>2109</v>
      </c>
      <c r="C22" s="305"/>
      <c r="D22" s="171">
        <f>SUM(D14:D21)+'26-Div28,31'!D71</f>
        <v>0</v>
      </c>
      <c r="E22" s="165" t="str">
        <f t="shared" si="0"/>
        <v xml:space="preserve"> </v>
      </c>
      <c r="F22" s="171">
        <f>SUM(F14:F21)+'26-Div28,31'!F71</f>
        <v>0</v>
      </c>
      <c r="G22" s="171">
        <f>SUM(G14:G21)+'26-Div28,31'!G71</f>
        <v>0</v>
      </c>
      <c r="H22" s="157">
        <f>SUM(H14:H21)+'26-Div28,31'!H71</f>
        <v>0</v>
      </c>
    </row>
    <row r="23" spans="1:8" x14ac:dyDescent="0.25">
      <c r="A23" s="170" t="s">
        <v>397</v>
      </c>
      <c r="B23" s="304" t="s">
        <v>398</v>
      </c>
      <c r="C23" s="305"/>
      <c r="D23" s="154"/>
      <c r="E23" s="159"/>
      <c r="F23" s="160"/>
      <c r="G23" s="154"/>
      <c r="H23" s="153"/>
    </row>
    <row r="24" spans="1:8" x14ac:dyDescent="0.25">
      <c r="A24" s="110" t="s">
        <v>399</v>
      </c>
      <c r="B24" s="296" t="s">
        <v>400</v>
      </c>
      <c r="C24" s="297"/>
      <c r="D24" s="168"/>
      <c r="E24" s="12" t="str">
        <f t="shared" ref="E24:E53" si="2">IF(D24=0," ",F24/D24)</f>
        <v xml:space="preserve"> </v>
      </c>
      <c r="F24" s="168"/>
      <c r="G24" s="168"/>
      <c r="H24" s="37">
        <f t="shared" ref="H24:H52" si="3">F24-G24</f>
        <v>0</v>
      </c>
    </row>
    <row r="25" spans="1:8" x14ac:dyDescent="0.25">
      <c r="A25" s="110" t="s">
        <v>1971</v>
      </c>
      <c r="B25" s="296" t="s">
        <v>1972</v>
      </c>
      <c r="C25" s="297"/>
      <c r="D25" s="168"/>
      <c r="E25" s="12" t="str">
        <f t="shared" si="2"/>
        <v xml:space="preserve"> </v>
      </c>
      <c r="F25" s="168"/>
      <c r="G25" s="168"/>
      <c r="H25" s="37">
        <f t="shared" si="3"/>
        <v>0</v>
      </c>
    </row>
    <row r="26" spans="1:8" x14ac:dyDescent="0.25">
      <c r="A26" s="110" t="s">
        <v>1973</v>
      </c>
      <c r="B26" s="296" t="s">
        <v>1974</v>
      </c>
      <c r="C26" s="297"/>
      <c r="D26" s="168"/>
      <c r="E26" s="12" t="str">
        <f t="shared" si="2"/>
        <v xml:space="preserve"> </v>
      </c>
      <c r="F26" s="168"/>
      <c r="G26" s="168"/>
      <c r="H26" s="37">
        <f t="shared" si="3"/>
        <v>0</v>
      </c>
    </row>
    <row r="27" spans="1:8" x14ac:dyDescent="0.25">
      <c r="A27" s="110" t="s">
        <v>1975</v>
      </c>
      <c r="B27" s="296" t="s">
        <v>1976</v>
      </c>
      <c r="C27" s="297"/>
      <c r="D27" s="168"/>
      <c r="E27" s="12" t="str">
        <f t="shared" si="2"/>
        <v xml:space="preserve"> </v>
      </c>
      <c r="F27" s="168"/>
      <c r="G27" s="168"/>
      <c r="H27" s="37">
        <f t="shared" si="3"/>
        <v>0</v>
      </c>
    </row>
    <row r="28" spans="1:8" x14ac:dyDescent="0.25">
      <c r="A28" s="110" t="s">
        <v>401</v>
      </c>
      <c r="B28" s="296" t="s">
        <v>402</v>
      </c>
      <c r="C28" s="297"/>
      <c r="D28" s="132"/>
      <c r="E28" s="12" t="str">
        <f t="shared" si="2"/>
        <v xml:space="preserve"> </v>
      </c>
      <c r="F28" s="132"/>
      <c r="G28" s="132"/>
      <c r="H28" s="37">
        <f t="shared" si="3"/>
        <v>0</v>
      </c>
    </row>
    <row r="29" spans="1:8" x14ac:dyDescent="0.25">
      <c r="A29" s="110" t="s">
        <v>1977</v>
      </c>
      <c r="B29" s="296" t="s">
        <v>1978</v>
      </c>
      <c r="C29" s="297"/>
      <c r="D29" s="132"/>
      <c r="E29" s="12" t="str">
        <f t="shared" si="2"/>
        <v xml:space="preserve"> </v>
      </c>
      <c r="F29" s="132"/>
      <c r="G29" s="132"/>
      <c r="H29" s="37">
        <f t="shared" si="3"/>
        <v>0</v>
      </c>
    </row>
    <row r="30" spans="1:8" x14ac:dyDescent="0.25">
      <c r="A30" s="110" t="s">
        <v>1979</v>
      </c>
      <c r="B30" s="296" t="s">
        <v>1980</v>
      </c>
      <c r="C30" s="297"/>
      <c r="D30" s="132"/>
      <c r="E30" s="12" t="str">
        <f t="shared" si="2"/>
        <v xml:space="preserve"> </v>
      </c>
      <c r="F30" s="132"/>
      <c r="G30" s="132"/>
      <c r="H30" s="37">
        <f t="shared" si="3"/>
        <v>0</v>
      </c>
    </row>
    <row r="31" spans="1:8" x14ac:dyDescent="0.25">
      <c r="A31" s="110" t="s">
        <v>1981</v>
      </c>
      <c r="B31" s="296" t="s">
        <v>1982</v>
      </c>
      <c r="C31" s="297"/>
      <c r="D31" s="132"/>
      <c r="E31" s="12" t="str">
        <f t="shared" si="2"/>
        <v xml:space="preserve"> </v>
      </c>
      <c r="F31" s="132"/>
      <c r="G31" s="132"/>
      <c r="H31" s="37">
        <f t="shared" si="3"/>
        <v>0</v>
      </c>
    </row>
    <row r="32" spans="1:8" x14ac:dyDescent="0.25">
      <c r="A32" s="110" t="s">
        <v>1983</v>
      </c>
      <c r="B32" s="296" t="s">
        <v>1984</v>
      </c>
      <c r="C32" s="297"/>
      <c r="D32" s="132"/>
      <c r="E32" s="12" t="str">
        <f t="shared" si="2"/>
        <v xml:space="preserve"> </v>
      </c>
      <c r="F32" s="132"/>
      <c r="G32" s="132"/>
      <c r="H32" s="37">
        <f t="shared" si="3"/>
        <v>0</v>
      </c>
    </row>
    <row r="33" spans="1:8" x14ac:dyDescent="0.25">
      <c r="A33" s="110" t="s">
        <v>1985</v>
      </c>
      <c r="B33" s="296" t="s">
        <v>1986</v>
      </c>
      <c r="C33" s="297"/>
      <c r="D33" s="132"/>
      <c r="E33" s="12" t="str">
        <f t="shared" si="2"/>
        <v xml:space="preserve"> </v>
      </c>
      <c r="F33" s="132"/>
      <c r="G33" s="132"/>
      <c r="H33" s="37">
        <f t="shared" si="3"/>
        <v>0</v>
      </c>
    </row>
    <row r="34" spans="1:8" x14ac:dyDescent="0.25">
      <c r="A34" s="110" t="s">
        <v>1987</v>
      </c>
      <c r="B34" s="296" t="s">
        <v>1988</v>
      </c>
      <c r="C34" s="297"/>
      <c r="D34" s="132"/>
      <c r="E34" s="12" t="str">
        <f t="shared" si="2"/>
        <v xml:space="preserve"> </v>
      </c>
      <c r="F34" s="132"/>
      <c r="G34" s="132"/>
      <c r="H34" s="37">
        <f t="shared" si="3"/>
        <v>0</v>
      </c>
    </row>
    <row r="35" spans="1:8" x14ac:dyDescent="0.25">
      <c r="A35" s="110" t="s">
        <v>1989</v>
      </c>
      <c r="B35" s="296" t="s">
        <v>1990</v>
      </c>
      <c r="C35" s="297"/>
      <c r="D35" s="132"/>
      <c r="E35" s="12" t="str">
        <f t="shared" si="2"/>
        <v xml:space="preserve"> </v>
      </c>
      <c r="F35" s="132"/>
      <c r="G35" s="132"/>
      <c r="H35" s="37">
        <f t="shared" si="3"/>
        <v>0</v>
      </c>
    </row>
    <row r="36" spans="1:8" x14ac:dyDescent="0.25">
      <c r="A36" s="110" t="s">
        <v>1991</v>
      </c>
      <c r="B36" s="296" t="s">
        <v>1992</v>
      </c>
      <c r="C36" s="297"/>
      <c r="D36" s="132"/>
      <c r="E36" s="12" t="str">
        <f t="shared" si="2"/>
        <v xml:space="preserve"> </v>
      </c>
      <c r="F36" s="132"/>
      <c r="G36" s="132"/>
      <c r="H36" s="37">
        <f t="shared" si="3"/>
        <v>0</v>
      </c>
    </row>
    <row r="37" spans="1:8" x14ac:dyDescent="0.25">
      <c r="A37" s="110" t="s">
        <v>405</v>
      </c>
      <c r="B37" s="296" t="s">
        <v>406</v>
      </c>
      <c r="C37" s="297"/>
      <c r="D37" s="132"/>
      <c r="E37" s="12" t="str">
        <f t="shared" si="2"/>
        <v xml:space="preserve"> </v>
      </c>
      <c r="F37" s="132"/>
      <c r="G37" s="132"/>
      <c r="H37" s="37">
        <f t="shared" si="3"/>
        <v>0</v>
      </c>
    </row>
    <row r="38" spans="1:8" x14ac:dyDescent="0.25">
      <c r="A38" s="110" t="s">
        <v>1993</v>
      </c>
      <c r="B38" s="296" t="s">
        <v>1994</v>
      </c>
      <c r="C38" s="297"/>
      <c r="D38" s="132"/>
      <c r="E38" s="12" t="str">
        <f t="shared" si="2"/>
        <v xml:space="preserve"> </v>
      </c>
      <c r="F38" s="132"/>
      <c r="G38" s="132"/>
      <c r="H38" s="37">
        <f t="shared" si="3"/>
        <v>0</v>
      </c>
    </row>
    <row r="39" spans="1:8" x14ac:dyDescent="0.25">
      <c r="A39" s="110" t="s">
        <v>1995</v>
      </c>
      <c r="B39" s="296" t="s">
        <v>1996</v>
      </c>
      <c r="C39" s="297"/>
      <c r="D39" s="132"/>
      <c r="E39" s="12" t="str">
        <f t="shared" si="2"/>
        <v xml:space="preserve"> </v>
      </c>
      <c r="F39" s="132"/>
      <c r="G39" s="132"/>
      <c r="H39" s="37">
        <f t="shared" si="3"/>
        <v>0</v>
      </c>
    </row>
    <row r="40" spans="1:8" x14ac:dyDescent="0.25">
      <c r="A40" s="110" t="s">
        <v>1997</v>
      </c>
      <c r="B40" s="296" t="s">
        <v>1998</v>
      </c>
      <c r="C40" s="297"/>
      <c r="D40" s="132"/>
      <c r="E40" s="12" t="str">
        <f t="shared" si="2"/>
        <v xml:space="preserve"> </v>
      </c>
      <c r="F40" s="132"/>
      <c r="G40" s="132"/>
      <c r="H40" s="37">
        <f t="shared" si="3"/>
        <v>0</v>
      </c>
    </row>
    <row r="41" spans="1:8" x14ac:dyDescent="0.25">
      <c r="A41" s="110" t="s">
        <v>1999</v>
      </c>
      <c r="B41" s="296" t="s">
        <v>2000</v>
      </c>
      <c r="C41" s="297"/>
      <c r="D41" s="132"/>
      <c r="E41" s="12" t="str">
        <f t="shared" si="2"/>
        <v xml:space="preserve"> </v>
      </c>
      <c r="F41" s="132"/>
      <c r="G41" s="132"/>
      <c r="H41" s="37">
        <f t="shared" si="3"/>
        <v>0</v>
      </c>
    </row>
    <row r="42" spans="1:8" x14ac:dyDescent="0.25">
      <c r="A42" s="110" t="s">
        <v>403</v>
      </c>
      <c r="B42" s="296" t="s">
        <v>404</v>
      </c>
      <c r="C42" s="297"/>
      <c r="D42" s="132"/>
      <c r="E42" s="12" t="str">
        <f t="shared" si="2"/>
        <v xml:space="preserve"> </v>
      </c>
      <c r="F42" s="132"/>
      <c r="G42" s="132"/>
      <c r="H42" s="37">
        <f t="shared" si="3"/>
        <v>0</v>
      </c>
    </row>
    <row r="43" spans="1:8" x14ac:dyDescent="0.25">
      <c r="A43" s="110" t="s">
        <v>2001</v>
      </c>
      <c r="B43" s="296" t="s">
        <v>2002</v>
      </c>
      <c r="C43" s="297"/>
      <c r="D43" s="132"/>
      <c r="E43" s="12" t="str">
        <f t="shared" si="2"/>
        <v xml:space="preserve"> </v>
      </c>
      <c r="F43" s="132"/>
      <c r="G43" s="132"/>
      <c r="H43" s="37">
        <f t="shared" si="3"/>
        <v>0</v>
      </c>
    </row>
    <row r="44" spans="1:8" x14ac:dyDescent="0.25">
      <c r="A44" s="110" t="s">
        <v>2003</v>
      </c>
      <c r="B44" s="296" t="s">
        <v>2004</v>
      </c>
      <c r="C44" s="297"/>
      <c r="D44" s="132"/>
      <c r="E44" s="12" t="str">
        <f t="shared" si="2"/>
        <v xml:space="preserve"> </v>
      </c>
      <c r="F44" s="132"/>
      <c r="G44" s="132"/>
      <c r="H44" s="37">
        <f t="shared" si="3"/>
        <v>0</v>
      </c>
    </row>
    <row r="45" spans="1:8" x14ac:dyDescent="0.25">
      <c r="A45" s="110" t="s">
        <v>407</v>
      </c>
      <c r="B45" s="296" t="s">
        <v>408</v>
      </c>
      <c r="C45" s="297"/>
      <c r="D45" s="132"/>
      <c r="E45" s="12" t="str">
        <f t="shared" si="2"/>
        <v xml:space="preserve"> </v>
      </c>
      <c r="F45" s="132"/>
      <c r="G45" s="132"/>
      <c r="H45" s="37">
        <f t="shared" si="3"/>
        <v>0</v>
      </c>
    </row>
    <row r="46" spans="1:8" x14ac:dyDescent="0.25">
      <c r="A46" s="110" t="s">
        <v>2005</v>
      </c>
      <c r="B46" s="296" t="s">
        <v>2006</v>
      </c>
      <c r="C46" s="297"/>
      <c r="D46" s="132"/>
      <c r="E46" s="12" t="str">
        <f t="shared" si="2"/>
        <v xml:space="preserve"> </v>
      </c>
      <c r="F46" s="132"/>
      <c r="G46" s="132"/>
      <c r="H46" s="37">
        <f t="shared" si="3"/>
        <v>0</v>
      </c>
    </row>
    <row r="47" spans="1:8" x14ac:dyDescent="0.25">
      <c r="A47" s="110" t="s">
        <v>2007</v>
      </c>
      <c r="B47" s="296" t="s">
        <v>2008</v>
      </c>
      <c r="C47" s="297"/>
      <c r="D47" s="132"/>
      <c r="E47" s="12" t="str">
        <f t="shared" si="2"/>
        <v xml:space="preserve"> </v>
      </c>
      <c r="F47" s="132"/>
      <c r="G47" s="132"/>
      <c r="H47" s="37">
        <f t="shared" si="3"/>
        <v>0</v>
      </c>
    </row>
    <row r="48" spans="1:8" x14ac:dyDescent="0.25">
      <c r="A48" s="110" t="s">
        <v>2009</v>
      </c>
      <c r="B48" s="296" t="s">
        <v>2010</v>
      </c>
      <c r="C48" s="297"/>
      <c r="D48" s="132"/>
      <c r="E48" s="12" t="str">
        <f t="shared" si="2"/>
        <v xml:space="preserve"> </v>
      </c>
      <c r="F48" s="132"/>
      <c r="G48" s="132"/>
      <c r="H48" s="37">
        <f t="shared" si="3"/>
        <v>0</v>
      </c>
    </row>
    <row r="49" spans="1:8" x14ac:dyDescent="0.25">
      <c r="A49" s="110" t="s">
        <v>2011</v>
      </c>
      <c r="B49" s="296" t="s">
        <v>2012</v>
      </c>
      <c r="C49" s="297"/>
      <c r="D49" s="132"/>
      <c r="E49" s="12" t="str">
        <f t="shared" si="2"/>
        <v xml:space="preserve"> </v>
      </c>
      <c r="F49" s="132"/>
      <c r="G49" s="132"/>
      <c r="H49" s="37">
        <f t="shared" si="3"/>
        <v>0</v>
      </c>
    </row>
    <row r="50" spans="1:8" x14ac:dyDescent="0.25">
      <c r="A50" s="110" t="s">
        <v>2013</v>
      </c>
      <c r="B50" s="296" t="s">
        <v>2014</v>
      </c>
      <c r="C50" s="297"/>
      <c r="D50" s="132"/>
      <c r="E50" s="12" t="str">
        <f t="shared" si="2"/>
        <v xml:space="preserve"> </v>
      </c>
      <c r="F50" s="132"/>
      <c r="G50" s="132"/>
      <c r="H50" s="37">
        <f t="shared" si="3"/>
        <v>0</v>
      </c>
    </row>
    <row r="51" spans="1:8" x14ac:dyDescent="0.25">
      <c r="A51" s="110" t="s">
        <v>2015</v>
      </c>
      <c r="B51" s="296" t="s">
        <v>2016</v>
      </c>
      <c r="C51" s="297"/>
      <c r="D51" s="132"/>
      <c r="E51" s="12" t="str">
        <f t="shared" si="2"/>
        <v xml:space="preserve"> </v>
      </c>
      <c r="F51" s="132"/>
      <c r="G51" s="132"/>
      <c r="H51" s="37">
        <f t="shared" si="3"/>
        <v>0</v>
      </c>
    </row>
    <row r="52" spans="1:8" x14ac:dyDescent="0.25">
      <c r="A52" s="110"/>
      <c r="B52" s="296" t="s">
        <v>50</v>
      </c>
      <c r="C52" s="297"/>
      <c r="D52" s="132"/>
      <c r="E52" s="12" t="str">
        <f t="shared" si="2"/>
        <v xml:space="preserve"> </v>
      </c>
      <c r="F52" s="132"/>
      <c r="G52" s="132"/>
      <c r="H52" s="37">
        <f t="shared" si="3"/>
        <v>0</v>
      </c>
    </row>
    <row r="53" spans="1:8" ht="13.8" thickBot="1" x14ac:dyDescent="0.3">
      <c r="A53" s="111"/>
      <c r="B53" s="306" t="s">
        <v>2110</v>
      </c>
      <c r="C53" s="307"/>
      <c r="D53" s="139">
        <f>SUM(D24:D52)</f>
        <v>0</v>
      </c>
      <c r="E53" s="112" t="str">
        <f t="shared" si="2"/>
        <v xml:space="preserve"> </v>
      </c>
      <c r="F53" s="139">
        <f>SUM(F24:F52)</f>
        <v>0</v>
      </c>
      <c r="G53" s="139">
        <f>SUM(G24:G52)</f>
        <v>0</v>
      </c>
      <c r="H53" s="140">
        <f>SUM(H24:H52)</f>
        <v>0</v>
      </c>
    </row>
    <row r="54" spans="1:8" ht="13.8" thickTop="1" x14ac:dyDescent="0.25"/>
  </sheetData>
  <sheetProtection sheet="1" objects="1" scenarios="1" formatCells="0"/>
  <mergeCells count="58">
    <mergeCell ref="B47:C47"/>
    <mergeCell ref="B48:C48"/>
    <mergeCell ref="B49:C49"/>
    <mergeCell ref="B50:C50"/>
    <mergeCell ref="B51:C51"/>
    <mergeCell ref="B39:C39"/>
    <mergeCell ref="B40:C40"/>
    <mergeCell ref="B43:C43"/>
    <mergeCell ref="B44:C44"/>
    <mergeCell ref="B46:C46"/>
    <mergeCell ref="B20:C20"/>
    <mergeCell ref="B24:C24"/>
    <mergeCell ref="B25:C25"/>
    <mergeCell ref="B26:C26"/>
    <mergeCell ref="B27:C27"/>
    <mergeCell ref="B22:C22"/>
    <mergeCell ref="B14:C14"/>
    <mergeCell ref="B16:C16"/>
    <mergeCell ref="B17:C17"/>
    <mergeCell ref="B18:C18"/>
    <mergeCell ref="B19:C19"/>
    <mergeCell ref="G8:H8"/>
    <mergeCell ref="A10:A13"/>
    <mergeCell ref="B10:C13"/>
    <mergeCell ref="A6:B6"/>
    <mergeCell ref="A8:B8"/>
    <mergeCell ref="A1:E1"/>
    <mergeCell ref="G1:H1"/>
    <mergeCell ref="A2:E2"/>
    <mergeCell ref="G2:H2"/>
    <mergeCell ref="B23:C23"/>
    <mergeCell ref="B15:C15"/>
    <mergeCell ref="B21:C21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B53:C53"/>
    <mergeCell ref="B28:C28"/>
    <mergeCell ref="B37:C37"/>
    <mergeCell ref="B41:C41"/>
    <mergeCell ref="B42:C42"/>
    <mergeCell ref="B45:C45"/>
    <mergeCell ref="B52:C52"/>
    <mergeCell ref="B29:C29"/>
    <mergeCell ref="B30:C30"/>
    <mergeCell ref="B31:C31"/>
    <mergeCell ref="B32:C32"/>
    <mergeCell ref="B33:C33"/>
    <mergeCell ref="B34:C34"/>
    <mergeCell ref="B35:C35"/>
    <mergeCell ref="B36:C36"/>
    <mergeCell ref="B38:C38"/>
  </mergeCells>
  <pageMargins left="0.7" right="0.7" top="0.75" bottom="0.75" header="0.3" footer="0.3"/>
  <pageSetup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67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2256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102</v>
      </c>
      <c r="B14" s="298" t="s">
        <v>409</v>
      </c>
      <c r="C14" s="299"/>
      <c r="D14" s="137"/>
      <c r="E14" s="136"/>
      <c r="F14" s="137"/>
      <c r="G14" s="137"/>
      <c r="H14" s="143"/>
    </row>
    <row r="15" spans="1:8" x14ac:dyDescent="0.25">
      <c r="A15" s="110" t="s">
        <v>2017</v>
      </c>
      <c r="B15" s="310" t="s">
        <v>433</v>
      </c>
      <c r="C15" s="311"/>
      <c r="D15" s="132"/>
      <c r="E15" s="12" t="str">
        <f t="shared" ref="E15:E54" si="0">IF(D15=0," ",F15/D15)</f>
        <v xml:space="preserve"> </v>
      </c>
      <c r="F15" s="132"/>
      <c r="G15" s="132"/>
      <c r="H15" s="37">
        <f t="shared" ref="H15:H53" si="1">F15-G15</f>
        <v>0</v>
      </c>
    </row>
    <row r="16" spans="1:8" x14ac:dyDescent="0.25">
      <c r="A16" s="110" t="s">
        <v>2018</v>
      </c>
      <c r="B16" s="310" t="s">
        <v>2019</v>
      </c>
      <c r="C16" s="311"/>
      <c r="D16" s="132"/>
      <c r="E16" s="12" t="str">
        <f t="shared" si="0"/>
        <v xml:space="preserve"> </v>
      </c>
      <c r="F16" s="132"/>
      <c r="G16" s="132"/>
      <c r="H16" s="37">
        <f t="shared" si="1"/>
        <v>0</v>
      </c>
    </row>
    <row r="17" spans="1:8" x14ac:dyDescent="0.25">
      <c r="A17" s="110" t="s">
        <v>2020</v>
      </c>
      <c r="B17" s="310" t="s">
        <v>2021</v>
      </c>
      <c r="C17" s="311"/>
      <c r="D17" s="132"/>
      <c r="E17" s="12" t="str">
        <f t="shared" si="0"/>
        <v xml:space="preserve"> </v>
      </c>
      <c r="F17" s="132"/>
      <c r="G17" s="132"/>
      <c r="H17" s="37">
        <f t="shared" si="1"/>
        <v>0</v>
      </c>
    </row>
    <row r="18" spans="1:8" x14ac:dyDescent="0.25">
      <c r="A18" s="110" t="s">
        <v>2022</v>
      </c>
      <c r="B18" s="310" t="s">
        <v>2181</v>
      </c>
      <c r="C18" s="311"/>
      <c r="D18" s="132"/>
      <c r="E18" s="12" t="str">
        <f t="shared" si="0"/>
        <v xml:space="preserve"> </v>
      </c>
      <c r="F18" s="132"/>
      <c r="G18" s="132"/>
      <c r="H18" s="37">
        <f t="shared" si="1"/>
        <v>0</v>
      </c>
    </row>
    <row r="19" spans="1:8" x14ac:dyDescent="0.25">
      <c r="A19" s="110" t="s">
        <v>2023</v>
      </c>
      <c r="B19" s="310" t="s">
        <v>2024</v>
      </c>
      <c r="C19" s="311"/>
      <c r="D19" s="132"/>
      <c r="E19" s="12" t="str">
        <f t="shared" si="0"/>
        <v xml:space="preserve"> </v>
      </c>
      <c r="F19" s="132"/>
      <c r="G19" s="132"/>
      <c r="H19" s="37">
        <f t="shared" si="1"/>
        <v>0</v>
      </c>
    </row>
    <row r="20" spans="1:8" x14ac:dyDescent="0.25">
      <c r="A20" s="110" t="s">
        <v>410</v>
      </c>
      <c r="B20" s="310" t="s">
        <v>411</v>
      </c>
      <c r="C20" s="311"/>
      <c r="D20" s="132"/>
      <c r="E20" s="12" t="str">
        <f t="shared" si="0"/>
        <v xml:space="preserve"> </v>
      </c>
      <c r="F20" s="132"/>
      <c r="G20" s="132"/>
      <c r="H20" s="37">
        <f t="shared" si="1"/>
        <v>0</v>
      </c>
    </row>
    <row r="21" spans="1:8" x14ac:dyDescent="0.25">
      <c r="A21" s="110" t="s">
        <v>2025</v>
      </c>
      <c r="B21" s="310" t="s">
        <v>2026</v>
      </c>
      <c r="C21" s="311"/>
      <c r="D21" s="132"/>
      <c r="E21" s="12" t="str">
        <f t="shared" si="0"/>
        <v xml:space="preserve"> </v>
      </c>
      <c r="F21" s="132"/>
      <c r="G21" s="132"/>
      <c r="H21" s="37">
        <f t="shared" si="1"/>
        <v>0</v>
      </c>
    </row>
    <row r="22" spans="1:8" x14ac:dyDescent="0.25">
      <c r="A22" s="110" t="s">
        <v>2027</v>
      </c>
      <c r="B22" s="310" t="s">
        <v>2028</v>
      </c>
      <c r="C22" s="311"/>
      <c r="D22" s="132"/>
      <c r="E22" s="12" t="str">
        <f t="shared" si="0"/>
        <v xml:space="preserve"> </v>
      </c>
      <c r="F22" s="132"/>
      <c r="G22" s="132"/>
      <c r="H22" s="37">
        <f t="shared" si="1"/>
        <v>0</v>
      </c>
    </row>
    <row r="23" spans="1:8" x14ac:dyDescent="0.25">
      <c r="A23" s="110" t="s">
        <v>2295</v>
      </c>
      <c r="B23" s="310" t="s">
        <v>2029</v>
      </c>
      <c r="C23" s="311"/>
      <c r="D23" s="132"/>
      <c r="E23" s="12" t="str">
        <f t="shared" si="0"/>
        <v xml:space="preserve"> </v>
      </c>
      <c r="F23" s="132"/>
      <c r="G23" s="132"/>
      <c r="H23" s="37">
        <f t="shared" si="1"/>
        <v>0</v>
      </c>
    </row>
    <row r="24" spans="1:8" x14ac:dyDescent="0.25">
      <c r="A24" s="110" t="s">
        <v>2030</v>
      </c>
      <c r="B24" s="310" t="s">
        <v>2031</v>
      </c>
      <c r="C24" s="311"/>
      <c r="D24" s="132"/>
      <c r="E24" s="12" t="str">
        <f t="shared" si="0"/>
        <v xml:space="preserve"> </v>
      </c>
      <c r="F24" s="132"/>
      <c r="G24" s="132"/>
      <c r="H24" s="37">
        <f t="shared" si="1"/>
        <v>0</v>
      </c>
    </row>
    <row r="25" spans="1:8" x14ac:dyDescent="0.25">
      <c r="A25" s="110" t="s">
        <v>412</v>
      </c>
      <c r="B25" s="310" t="s">
        <v>413</v>
      </c>
      <c r="C25" s="311"/>
      <c r="D25" s="132"/>
      <c r="E25" s="12" t="str">
        <f t="shared" si="0"/>
        <v xml:space="preserve"> </v>
      </c>
      <c r="F25" s="132"/>
      <c r="G25" s="132"/>
      <c r="H25" s="37">
        <f t="shared" si="1"/>
        <v>0</v>
      </c>
    </row>
    <row r="26" spans="1:8" x14ac:dyDescent="0.25">
      <c r="A26" s="110" t="s">
        <v>2032</v>
      </c>
      <c r="B26" s="310" t="s">
        <v>2033</v>
      </c>
      <c r="C26" s="311"/>
      <c r="D26" s="132"/>
      <c r="E26" s="12" t="str">
        <f t="shared" si="0"/>
        <v xml:space="preserve"> </v>
      </c>
      <c r="F26" s="132"/>
      <c r="G26" s="132"/>
      <c r="H26" s="37">
        <f t="shared" si="1"/>
        <v>0</v>
      </c>
    </row>
    <row r="27" spans="1:8" x14ac:dyDescent="0.25">
      <c r="A27" s="110" t="s">
        <v>2034</v>
      </c>
      <c r="B27" s="310" t="s">
        <v>2035</v>
      </c>
      <c r="C27" s="311"/>
      <c r="D27" s="132"/>
      <c r="E27" s="12" t="str">
        <f t="shared" si="0"/>
        <v xml:space="preserve"> </v>
      </c>
      <c r="F27" s="132"/>
      <c r="G27" s="132"/>
      <c r="H27" s="37">
        <f t="shared" si="1"/>
        <v>0</v>
      </c>
    </row>
    <row r="28" spans="1:8" x14ac:dyDescent="0.25">
      <c r="A28" s="110" t="s">
        <v>2036</v>
      </c>
      <c r="B28" s="310" t="s">
        <v>2037</v>
      </c>
      <c r="C28" s="311"/>
      <c r="D28" s="132"/>
      <c r="E28" s="12" t="str">
        <f t="shared" si="0"/>
        <v xml:space="preserve"> </v>
      </c>
      <c r="F28" s="132"/>
      <c r="G28" s="132"/>
      <c r="H28" s="37">
        <f t="shared" si="1"/>
        <v>0</v>
      </c>
    </row>
    <row r="29" spans="1:8" x14ac:dyDescent="0.25">
      <c r="A29" s="110" t="s">
        <v>2038</v>
      </c>
      <c r="B29" s="310" t="s">
        <v>2039</v>
      </c>
      <c r="C29" s="311"/>
      <c r="D29" s="132"/>
      <c r="E29" s="12" t="str">
        <f t="shared" si="0"/>
        <v xml:space="preserve"> </v>
      </c>
      <c r="F29" s="132"/>
      <c r="G29" s="132"/>
      <c r="H29" s="37">
        <f t="shared" si="1"/>
        <v>0</v>
      </c>
    </row>
    <row r="30" spans="1:8" x14ac:dyDescent="0.25">
      <c r="A30" s="110" t="s">
        <v>2040</v>
      </c>
      <c r="B30" s="310" t="s">
        <v>2041</v>
      </c>
      <c r="C30" s="311"/>
      <c r="D30" s="132"/>
      <c r="E30" s="12" t="str">
        <f t="shared" si="0"/>
        <v xml:space="preserve"> </v>
      </c>
      <c r="F30" s="132"/>
      <c r="G30" s="132"/>
      <c r="H30" s="37">
        <f t="shared" si="1"/>
        <v>0</v>
      </c>
    </row>
    <row r="31" spans="1:8" x14ac:dyDescent="0.25">
      <c r="A31" s="110" t="s">
        <v>2043</v>
      </c>
      <c r="B31" s="310" t="s">
        <v>2042</v>
      </c>
      <c r="C31" s="311"/>
      <c r="D31" s="132"/>
      <c r="E31" s="12" t="str">
        <f t="shared" si="0"/>
        <v xml:space="preserve"> </v>
      </c>
      <c r="F31" s="132"/>
      <c r="G31" s="132"/>
      <c r="H31" s="37">
        <f t="shared" si="1"/>
        <v>0</v>
      </c>
    </row>
    <row r="32" spans="1:8" x14ac:dyDescent="0.25">
      <c r="A32" s="110" t="s">
        <v>2044</v>
      </c>
      <c r="B32" s="310" t="s">
        <v>2045</v>
      </c>
      <c r="C32" s="311"/>
      <c r="D32" s="132"/>
      <c r="E32" s="12" t="str">
        <f t="shared" si="0"/>
        <v xml:space="preserve"> </v>
      </c>
      <c r="F32" s="132"/>
      <c r="G32" s="132"/>
      <c r="H32" s="37">
        <f t="shared" si="1"/>
        <v>0</v>
      </c>
    </row>
    <row r="33" spans="1:8" x14ac:dyDescent="0.25">
      <c r="A33" s="110" t="s">
        <v>414</v>
      </c>
      <c r="B33" s="310" t="s">
        <v>415</v>
      </c>
      <c r="C33" s="311"/>
      <c r="D33" s="132"/>
      <c r="E33" s="12" t="str">
        <f t="shared" si="0"/>
        <v xml:space="preserve"> </v>
      </c>
      <c r="F33" s="132"/>
      <c r="G33" s="132"/>
      <c r="H33" s="37">
        <f t="shared" si="1"/>
        <v>0</v>
      </c>
    </row>
    <row r="34" spans="1:8" x14ac:dyDescent="0.25">
      <c r="A34" s="110" t="s">
        <v>2046</v>
      </c>
      <c r="B34" s="310" t="s">
        <v>2047</v>
      </c>
      <c r="C34" s="311"/>
      <c r="D34" s="132"/>
      <c r="E34" s="12" t="str">
        <f t="shared" si="0"/>
        <v xml:space="preserve"> </v>
      </c>
      <c r="F34" s="132"/>
      <c r="G34" s="132"/>
      <c r="H34" s="37">
        <f t="shared" si="1"/>
        <v>0</v>
      </c>
    </row>
    <row r="35" spans="1:8" x14ac:dyDescent="0.25">
      <c r="A35" s="110" t="s">
        <v>2048</v>
      </c>
      <c r="B35" s="310" t="s">
        <v>2049</v>
      </c>
      <c r="C35" s="311"/>
      <c r="D35" s="132"/>
      <c r="E35" s="12" t="str">
        <f t="shared" si="0"/>
        <v xml:space="preserve"> </v>
      </c>
      <c r="F35" s="132"/>
      <c r="G35" s="132"/>
      <c r="H35" s="37">
        <f t="shared" si="1"/>
        <v>0</v>
      </c>
    </row>
    <row r="36" spans="1:8" x14ac:dyDescent="0.25">
      <c r="A36" s="110" t="s">
        <v>2050</v>
      </c>
      <c r="B36" s="310" t="s">
        <v>2051</v>
      </c>
      <c r="C36" s="311"/>
      <c r="D36" s="132"/>
      <c r="E36" s="12" t="str">
        <f t="shared" si="0"/>
        <v xml:space="preserve"> </v>
      </c>
      <c r="F36" s="132"/>
      <c r="G36" s="132"/>
      <c r="H36" s="37">
        <f t="shared" si="1"/>
        <v>0</v>
      </c>
    </row>
    <row r="37" spans="1:8" x14ac:dyDescent="0.25">
      <c r="A37" s="110" t="s">
        <v>2052</v>
      </c>
      <c r="B37" s="310" t="s">
        <v>2053</v>
      </c>
      <c r="C37" s="311"/>
      <c r="D37" s="132"/>
      <c r="E37" s="12" t="str">
        <f t="shared" si="0"/>
        <v xml:space="preserve"> </v>
      </c>
      <c r="F37" s="132"/>
      <c r="G37" s="132"/>
      <c r="H37" s="37">
        <f t="shared" si="1"/>
        <v>0</v>
      </c>
    </row>
    <row r="38" spans="1:8" x14ac:dyDescent="0.25">
      <c r="A38" s="110" t="s">
        <v>416</v>
      </c>
      <c r="B38" s="310" t="s">
        <v>417</v>
      </c>
      <c r="C38" s="311"/>
      <c r="D38" s="132"/>
      <c r="E38" s="12" t="str">
        <f t="shared" si="0"/>
        <v xml:space="preserve"> </v>
      </c>
      <c r="F38" s="132"/>
      <c r="G38" s="132"/>
      <c r="H38" s="37">
        <f t="shared" si="1"/>
        <v>0</v>
      </c>
    </row>
    <row r="39" spans="1:8" x14ac:dyDescent="0.25">
      <c r="A39" s="110" t="s">
        <v>2054</v>
      </c>
      <c r="B39" s="310" t="s">
        <v>2055</v>
      </c>
      <c r="C39" s="311"/>
      <c r="D39" s="132"/>
      <c r="E39" s="12" t="str">
        <f t="shared" si="0"/>
        <v xml:space="preserve"> </v>
      </c>
      <c r="F39" s="132"/>
      <c r="G39" s="132"/>
      <c r="H39" s="37">
        <f t="shared" si="1"/>
        <v>0</v>
      </c>
    </row>
    <row r="40" spans="1:8" x14ac:dyDescent="0.25">
      <c r="A40" s="110" t="s">
        <v>2056</v>
      </c>
      <c r="B40" s="310" t="s">
        <v>2057</v>
      </c>
      <c r="C40" s="311"/>
      <c r="D40" s="132"/>
      <c r="E40" s="12" t="str">
        <f t="shared" si="0"/>
        <v xml:space="preserve"> </v>
      </c>
      <c r="F40" s="132"/>
      <c r="G40" s="132"/>
      <c r="H40" s="37">
        <f t="shared" si="1"/>
        <v>0</v>
      </c>
    </row>
    <row r="41" spans="1:8" x14ac:dyDescent="0.25">
      <c r="A41" s="110" t="s">
        <v>2058</v>
      </c>
      <c r="B41" s="310" t="s">
        <v>2059</v>
      </c>
      <c r="C41" s="311"/>
      <c r="D41" s="132"/>
      <c r="E41" s="12" t="str">
        <f t="shared" si="0"/>
        <v xml:space="preserve"> </v>
      </c>
      <c r="F41" s="132"/>
      <c r="G41" s="132"/>
      <c r="H41" s="37">
        <f t="shared" si="1"/>
        <v>0</v>
      </c>
    </row>
    <row r="42" spans="1:8" x14ac:dyDescent="0.25">
      <c r="A42" s="110" t="s">
        <v>2060</v>
      </c>
      <c r="B42" s="310" t="s">
        <v>2061</v>
      </c>
      <c r="C42" s="311"/>
      <c r="D42" s="132"/>
      <c r="E42" s="12" t="str">
        <f t="shared" si="0"/>
        <v xml:space="preserve"> </v>
      </c>
      <c r="F42" s="132"/>
      <c r="G42" s="132"/>
      <c r="H42" s="37">
        <f t="shared" si="1"/>
        <v>0</v>
      </c>
    </row>
    <row r="43" spans="1:8" x14ac:dyDescent="0.25">
      <c r="A43" s="110" t="s">
        <v>2062</v>
      </c>
      <c r="B43" s="310" t="s">
        <v>2301</v>
      </c>
      <c r="C43" s="311"/>
      <c r="D43" s="132"/>
      <c r="E43" s="12" t="str">
        <f t="shared" si="0"/>
        <v xml:space="preserve"> </v>
      </c>
      <c r="F43" s="132"/>
      <c r="G43" s="132"/>
      <c r="H43" s="37">
        <f t="shared" si="1"/>
        <v>0</v>
      </c>
    </row>
    <row r="44" spans="1:8" x14ac:dyDescent="0.25">
      <c r="A44" s="110" t="s">
        <v>2063</v>
      </c>
      <c r="B44" s="310" t="s">
        <v>2064</v>
      </c>
      <c r="C44" s="311"/>
      <c r="D44" s="132"/>
      <c r="E44" s="12" t="str">
        <f t="shared" si="0"/>
        <v xml:space="preserve"> </v>
      </c>
      <c r="F44" s="132"/>
      <c r="G44" s="132"/>
      <c r="H44" s="37">
        <f t="shared" si="1"/>
        <v>0</v>
      </c>
    </row>
    <row r="45" spans="1:8" x14ac:dyDescent="0.25">
      <c r="A45" s="110" t="s">
        <v>418</v>
      </c>
      <c r="B45" s="310" t="s">
        <v>434</v>
      </c>
      <c r="C45" s="311"/>
      <c r="D45" s="132"/>
      <c r="E45" s="12" t="str">
        <f t="shared" si="0"/>
        <v xml:space="preserve"> </v>
      </c>
      <c r="F45" s="132"/>
      <c r="G45" s="132"/>
      <c r="H45" s="37">
        <f t="shared" si="1"/>
        <v>0</v>
      </c>
    </row>
    <row r="46" spans="1:8" x14ac:dyDescent="0.25">
      <c r="A46" s="110" t="s">
        <v>2065</v>
      </c>
      <c r="B46" s="310" t="s">
        <v>2182</v>
      </c>
      <c r="C46" s="311"/>
      <c r="D46" s="132"/>
      <c r="E46" s="12" t="str">
        <f t="shared" si="0"/>
        <v xml:space="preserve"> </v>
      </c>
      <c r="F46" s="132"/>
      <c r="G46" s="132"/>
      <c r="H46" s="37">
        <f t="shared" si="1"/>
        <v>0</v>
      </c>
    </row>
    <row r="47" spans="1:8" x14ac:dyDescent="0.25">
      <c r="A47" s="110" t="s">
        <v>2294</v>
      </c>
      <c r="B47" s="310" t="s">
        <v>2066</v>
      </c>
      <c r="C47" s="311"/>
      <c r="D47" s="132"/>
      <c r="E47" s="12" t="str">
        <f t="shared" si="0"/>
        <v xml:space="preserve"> </v>
      </c>
      <c r="F47" s="132"/>
      <c r="G47" s="132"/>
      <c r="H47" s="37">
        <f t="shared" si="1"/>
        <v>0</v>
      </c>
    </row>
    <row r="48" spans="1:8" x14ac:dyDescent="0.25">
      <c r="A48" s="110" t="s">
        <v>419</v>
      </c>
      <c r="B48" s="310" t="s">
        <v>420</v>
      </c>
      <c r="C48" s="311"/>
      <c r="D48" s="132"/>
      <c r="E48" s="12" t="str">
        <f t="shared" si="0"/>
        <v xml:space="preserve"> </v>
      </c>
      <c r="F48" s="132"/>
      <c r="G48" s="132"/>
      <c r="H48" s="37">
        <f t="shared" si="1"/>
        <v>0</v>
      </c>
    </row>
    <row r="49" spans="1:8" x14ac:dyDescent="0.25">
      <c r="A49" s="110" t="s">
        <v>2067</v>
      </c>
      <c r="B49" s="310" t="s">
        <v>2068</v>
      </c>
      <c r="C49" s="311"/>
      <c r="D49" s="132"/>
      <c r="E49" s="12" t="str">
        <f t="shared" si="0"/>
        <v xml:space="preserve"> </v>
      </c>
      <c r="F49" s="132"/>
      <c r="G49" s="132"/>
      <c r="H49" s="37">
        <f t="shared" si="1"/>
        <v>0</v>
      </c>
    </row>
    <row r="50" spans="1:8" x14ac:dyDescent="0.25">
      <c r="A50" s="110" t="s">
        <v>2069</v>
      </c>
      <c r="B50" s="310" t="s">
        <v>2183</v>
      </c>
      <c r="C50" s="311"/>
      <c r="D50" s="132"/>
      <c r="E50" s="12" t="str">
        <f t="shared" si="0"/>
        <v xml:space="preserve"> </v>
      </c>
      <c r="F50" s="132"/>
      <c r="G50" s="132"/>
      <c r="H50" s="37">
        <f t="shared" si="1"/>
        <v>0</v>
      </c>
    </row>
    <row r="51" spans="1:8" x14ac:dyDescent="0.25">
      <c r="A51" s="110" t="s">
        <v>2070</v>
      </c>
      <c r="B51" s="310" t="s">
        <v>2184</v>
      </c>
      <c r="C51" s="311"/>
      <c r="D51" s="132"/>
      <c r="E51" s="12" t="str">
        <f t="shared" si="0"/>
        <v xml:space="preserve"> </v>
      </c>
      <c r="F51" s="132"/>
      <c r="G51" s="132"/>
      <c r="H51" s="37">
        <f t="shared" si="1"/>
        <v>0</v>
      </c>
    </row>
    <row r="52" spans="1:8" x14ac:dyDescent="0.25">
      <c r="A52" s="110" t="s">
        <v>2071</v>
      </c>
      <c r="B52" s="310" t="s">
        <v>2072</v>
      </c>
      <c r="C52" s="311"/>
      <c r="D52" s="132"/>
      <c r="E52" s="12" t="str">
        <f t="shared" si="0"/>
        <v xml:space="preserve"> </v>
      </c>
      <c r="F52" s="132"/>
      <c r="G52" s="132"/>
      <c r="H52" s="37">
        <f t="shared" si="1"/>
        <v>0</v>
      </c>
    </row>
    <row r="53" spans="1:8" x14ac:dyDescent="0.25">
      <c r="A53" s="110"/>
      <c r="B53" s="310" t="s">
        <v>50</v>
      </c>
      <c r="C53" s="311"/>
      <c r="D53" s="132"/>
      <c r="E53" s="12" t="str">
        <f t="shared" si="0"/>
        <v xml:space="preserve"> </v>
      </c>
      <c r="F53" s="132"/>
      <c r="G53" s="132"/>
      <c r="H53" s="37">
        <f t="shared" si="1"/>
        <v>0</v>
      </c>
    </row>
    <row r="54" spans="1:8" x14ac:dyDescent="0.25">
      <c r="A54" s="110"/>
      <c r="B54" s="298" t="s">
        <v>2111</v>
      </c>
      <c r="C54" s="299"/>
      <c r="D54" s="149">
        <f>SUM(D15:D53)</f>
        <v>0</v>
      </c>
      <c r="E54" s="33" t="str">
        <f t="shared" si="0"/>
        <v xml:space="preserve"> </v>
      </c>
      <c r="F54" s="149">
        <f>SUM(F15:F53)</f>
        <v>0</v>
      </c>
      <c r="G54" s="149">
        <f>SUM(G15:G53)</f>
        <v>0</v>
      </c>
      <c r="H54" s="148">
        <f>SUM(H15:H53)</f>
        <v>0</v>
      </c>
    </row>
    <row r="55" spans="1:8" x14ac:dyDescent="0.25">
      <c r="A55" s="109" t="s">
        <v>103</v>
      </c>
      <c r="B55" s="298" t="s">
        <v>421</v>
      </c>
      <c r="C55" s="299"/>
      <c r="D55" s="137"/>
      <c r="E55" s="136"/>
      <c r="F55" s="137"/>
      <c r="G55" s="137"/>
      <c r="H55" s="143"/>
    </row>
    <row r="56" spans="1:8" x14ac:dyDescent="0.25">
      <c r="A56" s="110"/>
      <c r="B56" s="296" t="s">
        <v>50</v>
      </c>
      <c r="C56" s="297"/>
      <c r="D56" s="168"/>
      <c r="E56" s="12" t="str">
        <f>IF(D56=0," ",F56/D56)</f>
        <v xml:space="preserve"> </v>
      </c>
      <c r="F56" s="168"/>
      <c r="G56" s="168"/>
      <c r="H56" s="37">
        <f>F56-G56</f>
        <v>0</v>
      </c>
    </row>
    <row r="57" spans="1:8" x14ac:dyDescent="0.25">
      <c r="A57" s="110"/>
      <c r="B57" s="296"/>
      <c r="C57" s="297"/>
      <c r="D57" s="168"/>
      <c r="E57" s="12" t="str">
        <f>IF(D57=0," ",F57/D57)</f>
        <v xml:space="preserve"> </v>
      </c>
      <c r="F57" s="168"/>
      <c r="G57" s="168"/>
      <c r="H57" s="37">
        <f>F57-G57</f>
        <v>0</v>
      </c>
    </row>
    <row r="58" spans="1:8" x14ac:dyDescent="0.25">
      <c r="A58" s="110"/>
      <c r="B58" s="298" t="s">
        <v>2112</v>
      </c>
      <c r="C58" s="299"/>
      <c r="D58" s="173">
        <f>SUM(D56:D57)</f>
        <v>0</v>
      </c>
      <c r="E58" s="33" t="str">
        <f>IF(D58=0," ",F58/D58)</f>
        <v xml:space="preserve"> </v>
      </c>
      <c r="F58" s="173">
        <f>SUM(F56:F57)</f>
        <v>0</v>
      </c>
      <c r="G58" s="173">
        <f>SUM(G56:G57)</f>
        <v>0</v>
      </c>
      <c r="H58" s="172">
        <f>SUM(H56:H57)</f>
        <v>0</v>
      </c>
    </row>
    <row r="59" spans="1:8" x14ac:dyDescent="0.25">
      <c r="A59" s="109" t="s">
        <v>104</v>
      </c>
      <c r="B59" s="298" t="s">
        <v>422</v>
      </c>
      <c r="C59" s="299"/>
      <c r="D59" s="137"/>
      <c r="E59" s="136"/>
      <c r="F59" s="137"/>
      <c r="G59" s="137"/>
      <c r="H59" s="143"/>
    </row>
    <row r="60" spans="1:8" x14ac:dyDescent="0.25">
      <c r="A60" s="110"/>
      <c r="B60" s="296" t="s">
        <v>50</v>
      </c>
      <c r="C60" s="297"/>
      <c r="D60" s="132"/>
      <c r="E60" s="12" t="str">
        <f>IF(D60=0," ",F60/D60)</f>
        <v xml:space="preserve"> </v>
      </c>
      <c r="F60" s="132"/>
      <c r="G60" s="132"/>
      <c r="H60" s="37">
        <f>F60-G60</f>
        <v>0</v>
      </c>
    </row>
    <row r="61" spans="1:8" x14ac:dyDescent="0.25">
      <c r="A61" s="110"/>
      <c r="B61" s="296"/>
      <c r="C61" s="297"/>
      <c r="D61" s="132"/>
      <c r="E61" s="12" t="str">
        <f>IF(D61=0," ",F61/D61)</f>
        <v xml:space="preserve"> </v>
      </c>
      <c r="F61" s="132"/>
      <c r="G61" s="132"/>
      <c r="H61" s="37">
        <f>F61-G61</f>
        <v>0</v>
      </c>
    </row>
    <row r="62" spans="1:8" x14ac:dyDescent="0.25">
      <c r="A62" s="110"/>
      <c r="B62" s="298" t="s">
        <v>2113</v>
      </c>
      <c r="C62" s="299"/>
      <c r="D62" s="149">
        <f>SUM(D60:D61)</f>
        <v>0</v>
      </c>
      <c r="E62" s="33" t="str">
        <f>IF(D62=0," ",F62/D62)</f>
        <v xml:space="preserve"> </v>
      </c>
      <c r="F62" s="149">
        <f>SUM(F60:F61)</f>
        <v>0</v>
      </c>
      <c r="G62" s="149">
        <f>SUM(G60:G61)</f>
        <v>0</v>
      </c>
      <c r="H62" s="148">
        <f>SUM(H60:H61)</f>
        <v>0</v>
      </c>
    </row>
    <row r="63" spans="1:8" x14ac:dyDescent="0.25">
      <c r="A63" s="109" t="s">
        <v>105</v>
      </c>
      <c r="B63" s="298" t="s">
        <v>423</v>
      </c>
      <c r="C63" s="299"/>
      <c r="D63" s="137"/>
      <c r="E63" s="136"/>
      <c r="F63" s="137"/>
      <c r="G63" s="137"/>
      <c r="H63" s="143"/>
    </row>
    <row r="64" spans="1:8" x14ac:dyDescent="0.25">
      <c r="A64" s="110"/>
      <c r="B64" s="296" t="s">
        <v>50</v>
      </c>
      <c r="C64" s="297"/>
      <c r="D64" s="132"/>
      <c r="E64" s="12" t="str">
        <f>IF(D64=0," ",F64/D64)</f>
        <v xml:space="preserve"> </v>
      </c>
      <c r="F64" s="132"/>
      <c r="G64" s="132"/>
      <c r="H64" s="37">
        <f>F64-G64</f>
        <v>0</v>
      </c>
    </row>
    <row r="65" spans="1:8" x14ac:dyDescent="0.25">
      <c r="A65" s="110"/>
      <c r="B65" s="296"/>
      <c r="C65" s="297"/>
      <c r="D65" s="132"/>
      <c r="E65" s="12" t="str">
        <f>IF(D65=0," ",F65/D65)</f>
        <v xml:space="preserve"> </v>
      </c>
      <c r="F65" s="132"/>
      <c r="G65" s="132"/>
      <c r="H65" s="37">
        <f>F65-G65</f>
        <v>0</v>
      </c>
    </row>
    <row r="66" spans="1:8" ht="13.8" thickBot="1" x14ac:dyDescent="0.3">
      <c r="A66" s="111"/>
      <c r="B66" s="308" t="s">
        <v>2114</v>
      </c>
      <c r="C66" s="309"/>
      <c r="D66" s="139">
        <f>SUM(D64:D65)</f>
        <v>0</v>
      </c>
      <c r="E66" s="112" t="str">
        <f>IF(D66=0," ",F66/D66)</f>
        <v xml:space="preserve"> </v>
      </c>
      <c r="F66" s="139">
        <f>SUM(F64:F65)</f>
        <v>0</v>
      </c>
      <c r="G66" s="139">
        <f>SUM(G64:G65)</f>
        <v>0</v>
      </c>
      <c r="H66" s="140">
        <f>SUM(H64:H65)</f>
        <v>0</v>
      </c>
    </row>
    <row r="67" spans="1:8" ht="13.8" thickTop="1" x14ac:dyDescent="0.25"/>
  </sheetData>
  <sheetProtection sheet="1" objects="1" scenarios="1" formatCells="0"/>
  <mergeCells count="71">
    <mergeCell ref="B49:C49"/>
    <mergeCell ref="B50:C50"/>
    <mergeCell ref="B51:C51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2:C32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16:C16"/>
    <mergeCell ref="B17:C17"/>
    <mergeCell ref="B18:C18"/>
    <mergeCell ref="B19:C19"/>
    <mergeCell ref="B21:C21"/>
    <mergeCell ref="B66:C66"/>
    <mergeCell ref="B64:C64"/>
    <mergeCell ref="B65:C65"/>
    <mergeCell ref="B56:C56"/>
    <mergeCell ref="B57:C57"/>
    <mergeCell ref="B61:C61"/>
    <mergeCell ref="G8:H8"/>
    <mergeCell ref="A10:A13"/>
    <mergeCell ref="B10:C13"/>
    <mergeCell ref="A6:B6"/>
    <mergeCell ref="A8:B8"/>
    <mergeCell ref="G1:H1"/>
    <mergeCell ref="A2:E2"/>
    <mergeCell ref="G2:H2"/>
    <mergeCell ref="B14:C14"/>
    <mergeCell ref="B54:C54"/>
    <mergeCell ref="B15:C15"/>
    <mergeCell ref="A1:E1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B55:C55"/>
    <mergeCell ref="B60:C60"/>
    <mergeCell ref="B63:C63"/>
    <mergeCell ref="B20:C20"/>
    <mergeCell ref="B25:C25"/>
    <mergeCell ref="B33:C33"/>
    <mergeCell ref="B48:C48"/>
    <mergeCell ref="B52:C52"/>
    <mergeCell ref="B53:C53"/>
    <mergeCell ref="B58:C58"/>
    <mergeCell ref="B59:C59"/>
    <mergeCell ref="B62:C62"/>
    <mergeCell ref="B22:C22"/>
    <mergeCell ref="B23:C23"/>
    <mergeCell ref="B24:C24"/>
    <mergeCell ref="B26:C26"/>
  </mergeCells>
  <pageMargins left="0.7" right="0.7" top="0.75" bottom="0.75" header="0.3" footer="0.3"/>
  <pageSetup scale="8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H43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2255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117"/>
      <c r="F13" s="30"/>
      <c r="G13" s="208"/>
      <c r="H13" s="223"/>
    </row>
    <row r="14" spans="1:8" x14ac:dyDescent="0.25">
      <c r="A14" s="109" t="s">
        <v>106</v>
      </c>
      <c r="B14" s="304" t="s">
        <v>2200</v>
      </c>
      <c r="C14" s="305"/>
      <c r="D14" s="137"/>
      <c r="E14" s="136"/>
      <c r="F14" s="137"/>
      <c r="G14" s="137"/>
      <c r="H14" s="143"/>
    </row>
    <row r="15" spans="1:8" x14ac:dyDescent="0.25">
      <c r="A15" s="110"/>
      <c r="B15" s="296" t="s">
        <v>50</v>
      </c>
      <c r="C15" s="297"/>
      <c r="D15" s="132"/>
      <c r="E15" s="12" t="str">
        <f>IF(D15=0," ",F15/D15)</f>
        <v xml:space="preserve"> </v>
      </c>
      <c r="F15" s="132"/>
      <c r="G15" s="132"/>
      <c r="H15" s="37">
        <f>F15-G15</f>
        <v>0</v>
      </c>
    </row>
    <row r="16" spans="1:8" x14ac:dyDescent="0.25">
      <c r="A16" s="110"/>
      <c r="B16" s="296"/>
      <c r="C16" s="297"/>
      <c r="D16" s="132"/>
      <c r="E16" s="12" t="str">
        <f>IF(D16=0," ",F16/D16)</f>
        <v xml:space="preserve"> </v>
      </c>
      <c r="F16" s="132"/>
      <c r="G16" s="132"/>
      <c r="H16" s="37">
        <f>F16-G16</f>
        <v>0</v>
      </c>
    </row>
    <row r="17" spans="1:8" x14ac:dyDescent="0.25">
      <c r="A17" s="110"/>
      <c r="B17" s="304" t="s">
        <v>2193</v>
      </c>
      <c r="C17" s="305"/>
      <c r="D17" s="149">
        <f>SUM(D15:D16)</f>
        <v>0</v>
      </c>
      <c r="E17" s="33" t="str">
        <f>IF(D17=0," ",F17/D17)</f>
        <v xml:space="preserve"> </v>
      </c>
      <c r="F17" s="149">
        <f>SUM(F15:F16)</f>
        <v>0</v>
      </c>
      <c r="G17" s="149">
        <f>SUM(G15:G16)</f>
        <v>0</v>
      </c>
      <c r="H17" s="148">
        <f>SUM(H15:H16)</f>
        <v>0</v>
      </c>
    </row>
    <row r="18" spans="1:8" x14ac:dyDescent="0.25">
      <c r="A18" s="109" t="s">
        <v>107</v>
      </c>
      <c r="B18" s="304" t="s">
        <v>2194</v>
      </c>
      <c r="C18" s="305"/>
      <c r="D18" s="137" t="s">
        <v>108</v>
      </c>
      <c r="E18" s="136"/>
      <c r="F18" s="137"/>
      <c r="G18" s="137"/>
      <c r="H18" s="143"/>
    </row>
    <row r="19" spans="1:8" x14ac:dyDescent="0.25">
      <c r="A19" s="110"/>
      <c r="B19" s="296" t="s">
        <v>50</v>
      </c>
      <c r="C19" s="297"/>
      <c r="D19" s="132"/>
      <c r="E19" s="12" t="str">
        <f>IF(D19=0," ",F19/D19)</f>
        <v xml:space="preserve"> </v>
      </c>
      <c r="F19" s="132"/>
      <c r="G19" s="132"/>
      <c r="H19" s="37">
        <f>F19-G19</f>
        <v>0</v>
      </c>
    </row>
    <row r="20" spans="1:8" x14ac:dyDescent="0.25">
      <c r="A20" s="110"/>
      <c r="B20" s="296"/>
      <c r="C20" s="297"/>
      <c r="D20" s="132"/>
      <c r="E20" s="12" t="str">
        <f>IF(D20=0," ",F20/D20)</f>
        <v xml:space="preserve"> </v>
      </c>
      <c r="F20" s="132"/>
      <c r="G20" s="132"/>
      <c r="H20" s="37">
        <f>F20-G20</f>
        <v>0</v>
      </c>
    </row>
    <row r="21" spans="1:8" x14ac:dyDescent="0.25">
      <c r="A21" s="110"/>
      <c r="B21" s="304" t="s">
        <v>2191</v>
      </c>
      <c r="C21" s="305"/>
      <c r="D21" s="149">
        <f>SUM(D19:D20)</f>
        <v>0</v>
      </c>
      <c r="E21" s="33" t="str">
        <f>IF(D21=0," ",F21/D21)</f>
        <v xml:space="preserve"> </v>
      </c>
      <c r="F21" s="149">
        <f>SUM(F19:F20)</f>
        <v>0</v>
      </c>
      <c r="G21" s="149">
        <f>SUM(G19:G20)</f>
        <v>0</v>
      </c>
      <c r="H21" s="148">
        <f>SUM(H19:H20)</f>
        <v>0</v>
      </c>
    </row>
    <row r="22" spans="1:8" x14ac:dyDescent="0.25">
      <c r="A22" s="109" t="s">
        <v>109</v>
      </c>
      <c r="B22" s="304" t="s">
        <v>2116</v>
      </c>
      <c r="C22" s="305"/>
      <c r="D22" s="137" t="s">
        <v>108</v>
      </c>
      <c r="E22" s="136"/>
      <c r="F22" s="137"/>
      <c r="G22" s="137"/>
      <c r="H22" s="143"/>
    </row>
    <row r="23" spans="1:8" x14ac:dyDescent="0.25">
      <c r="A23" s="110"/>
      <c r="B23" s="296" t="s">
        <v>50</v>
      </c>
      <c r="C23" s="297"/>
      <c r="D23" s="132"/>
      <c r="E23" s="12" t="str">
        <f>IF(D23=0," ",F23/D23)</f>
        <v xml:space="preserve"> </v>
      </c>
      <c r="F23" s="132"/>
      <c r="G23" s="132"/>
      <c r="H23" s="37">
        <f>F23-G23</f>
        <v>0</v>
      </c>
    </row>
    <row r="24" spans="1:8" x14ac:dyDescent="0.25">
      <c r="A24" s="128"/>
      <c r="B24" s="296"/>
      <c r="C24" s="297"/>
      <c r="D24" s="167"/>
      <c r="E24" s="12" t="str">
        <f>IF(D24=0," ",F24/D24)</f>
        <v xml:space="preserve"> </v>
      </c>
      <c r="F24" s="167"/>
      <c r="G24" s="174"/>
      <c r="H24" s="37">
        <f>F24-G24</f>
        <v>0</v>
      </c>
    </row>
    <row r="25" spans="1:8" x14ac:dyDescent="0.25">
      <c r="A25" s="128"/>
      <c r="B25" s="304" t="s">
        <v>2115</v>
      </c>
      <c r="C25" s="305"/>
      <c r="D25" s="177">
        <f>SUM(D23:D24)</f>
        <v>0</v>
      </c>
      <c r="E25" s="33" t="str">
        <f>IF(D25=0," ",F25/D25)</f>
        <v xml:space="preserve"> </v>
      </c>
      <c r="F25" s="177">
        <f>SUM(F23:F24)</f>
        <v>0</v>
      </c>
      <c r="G25" s="177">
        <f>SUM(G23:G24)</f>
        <v>0</v>
      </c>
      <c r="H25" s="179">
        <f>SUM(H23:H24)</f>
        <v>0</v>
      </c>
    </row>
    <row r="26" spans="1:8" x14ac:dyDescent="0.25">
      <c r="A26" s="175" t="s">
        <v>110</v>
      </c>
      <c r="B26" s="304" t="s">
        <v>2196</v>
      </c>
      <c r="C26" s="305"/>
      <c r="D26" s="182"/>
      <c r="E26" s="183"/>
      <c r="F26" s="182"/>
      <c r="G26" s="137"/>
      <c r="H26" s="181"/>
    </row>
    <row r="27" spans="1:8" x14ac:dyDescent="0.25">
      <c r="A27" s="110"/>
      <c r="B27" s="296" t="s">
        <v>50</v>
      </c>
      <c r="C27" s="297"/>
      <c r="D27" s="132"/>
      <c r="E27" s="12" t="str">
        <f>IF(D27=0," ",F27/D27)</f>
        <v xml:space="preserve"> </v>
      </c>
      <c r="F27" s="132"/>
      <c r="G27" s="132"/>
      <c r="H27" s="37">
        <f>F27-G27</f>
        <v>0</v>
      </c>
    </row>
    <row r="28" spans="1:8" x14ac:dyDescent="0.25">
      <c r="A28" s="110"/>
      <c r="B28" s="296"/>
      <c r="C28" s="297"/>
      <c r="D28" s="132"/>
      <c r="E28" s="12" t="str">
        <f>IF(D28=0," ",F28/D28)</f>
        <v xml:space="preserve"> </v>
      </c>
      <c r="F28" s="132"/>
      <c r="G28" s="132"/>
      <c r="H28" s="37">
        <f>F28-G28</f>
        <v>0</v>
      </c>
    </row>
    <row r="29" spans="1:8" x14ac:dyDescent="0.25">
      <c r="A29" s="110"/>
      <c r="B29" s="304" t="s">
        <v>2195</v>
      </c>
      <c r="C29" s="305"/>
      <c r="D29" s="149">
        <f>SUM(D27:D28)</f>
        <v>0</v>
      </c>
      <c r="E29" s="33" t="str">
        <f>IF(D29=0," ",F29/D29)</f>
        <v xml:space="preserve"> </v>
      </c>
      <c r="F29" s="149">
        <f>SUM(F27:F28)</f>
        <v>0</v>
      </c>
      <c r="G29" s="149">
        <f>SUM(G27:G28)</f>
        <v>0</v>
      </c>
      <c r="H29" s="148">
        <f>SUM(H27:H28)</f>
        <v>0</v>
      </c>
    </row>
    <row r="30" spans="1:8" x14ac:dyDescent="0.25">
      <c r="A30" s="109" t="s">
        <v>111</v>
      </c>
      <c r="B30" s="304" t="s">
        <v>2197</v>
      </c>
      <c r="C30" s="305"/>
      <c r="D30" s="137"/>
      <c r="E30" s="136"/>
      <c r="F30" s="137"/>
      <c r="G30" s="137"/>
      <c r="H30" s="143"/>
    </row>
    <row r="31" spans="1:8" x14ac:dyDescent="0.25">
      <c r="A31" s="110"/>
      <c r="B31" s="296" t="s">
        <v>50</v>
      </c>
      <c r="C31" s="297"/>
      <c r="D31" s="132"/>
      <c r="E31" s="12" t="str">
        <f>IF(D31=0," ",F31/D31)</f>
        <v xml:space="preserve"> </v>
      </c>
      <c r="F31" s="132"/>
      <c r="G31" s="132"/>
      <c r="H31" s="37">
        <f>F31-G31</f>
        <v>0</v>
      </c>
    </row>
    <row r="32" spans="1:8" x14ac:dyDescent="0.25">
      <c r="A32" s="110"/>
      <c r="B32" s="296"/>
      <c r="C32" s="297"/>
      <c r="D32" s="132"/>
      <c r="E32" s="12" t="str">
        <f>IF(D32=0," ",F32/D32)</f>
        <v xml:space="preserve"> </v>
      </c>
      <c r="F32" s="132"/>
      <c r="G32" s="132"/>
      <c r="H32" s="37">
        <f>F32-G32</f>
        <v>0</v>
      </c>
    </row>
    <row r="33" spans="1:8" x14ac:dyDescent="0.25">
      <c r="A33" s="110"/>
      <c r="B33" s="304" t="s">
        <v>2192</v>
      </c>
      <c r="C33" s="305"/>
      <c r="D33" s="149">
        <f>SUM(D31:D32)</f>
        <v>0</v>
      </c>
      <c r="E33" s="33" t="str">
        <f>IF(D33=0," ",F33/D33)</f>
        <v xml:space="preserve"> </v>
      </c>
      <c r="F33" s="149">
        <f>SUM(F31:F32)</f>
        <v>0</v>
      </c>
      <c r="G33" s="149">
        <f>SUM(G31:G32)</f>
        <v>0</v>
      </c>
      <c r="H33" s="148">
        <f>SUM(H31:H32)</f>
        <v>0</v>
      </c>
    </row>
    <row r="34" spans="1:8" x14ac:dyDescent="0.25">
      <c r="A34" s="109" t="s">
        <v>112</v>
      </c>
      <c r="B34" s="304" t="s">
        <v>2198</v>
      </c>
      <c r="C34" s="305"/>
      <c r="D34" s="137"/>
      <c r="E34" s="136"/>
      <c r="F34" s="137"/>
      <c r="G34" s="137"/>
      <c r="H34" s="143"/>
    </row>
    <row r="35" spans="1:8" x14ac:dyDescent="0.25">
      <c r="A35" s="110"/>
      <c r="B35" s="296" t="s">
        <v>425</v>
      </c>
      <c r="C35" s="297"/>
      <c r="D35" s="132"/>
      <c r="E35" s="12" t="str">
        <f>IF(D35=0," ",F35/D35)</f>
        <v xml:space="preserve"> </v>
      </c>
      <c r="F35" s="132"/>
      <c r="G35" s="132"/>
      <c r="H35" s="37">
        <f>F35-G35</f>
        <v>0</v>
      </c>
    </row>
    <row r="36" spans="1:8" x14ac:dyDescent="0.25">
      <c r="A36" s="110"/>
      <c r="B36" s="296"/>
      <c r="C36" s="297"/>
      <c r="D36" s="132"/>
      <c r="E36" s="12" t="str">
        <f>IF(D36=0," ",F36/D36)</f>
        <v xml:space="preserve"> </v>
      </c>
      <c r="F36" s="132"/>
      <c r="G36" s="132"/>
      <c r="H36" s="37">
        <f>F36-G36</f>
        <v>0</v>
      </c>
    </row>
    <row r="37" spans="1:8" x14ac:dyDescent="0.25">
      <c r="A37" s="110"/>
      <c r="B37" s="304" t="s">
        <v>2199</v>
      </c>
      <c r="C37" s="305"/>
      <c r="D37" s="149">
        <f>SUM(D35:D36)</f>
        <v>0</v>
      </c>
      <c r="E37" s="33" t="str">
        <f>IF(D37=0," ",F37/D37)</f>
        <v xml:space="preserve"> </v>
      </c>
      <c r="F37" s="149">
        <f>SUM(F35:F36)</f>
        <v>0</v>
      </c>
      <c r="G37" s="149">
        <f>SUM(G35:G36)</f>
        <v>0</v>
      </c>
      <c r="H37" s="148">
        <f>SUM(H35:H36)</f>
        <v>0</v>
      </c>
    </row>
    <row r="38" spans="1:8" x14ac:dyDescent="0.25">
      <c r="A38" s="109" t="s">
        <v>426</v>
      </c>
      <c r="B38" s="304" t="s">
        <v>427</v>
      </c>
      <c r="C38" s="305"/>
      <c r="D38" s="137"/>
      <c r="E38" s="136"/>
      <c r="F38" s="137"/>
      <c r="G38" s="137"/>
      <c r="H38" s="143"/>
    </row>
    <row r="39" spans="1:8" x14ac:dyDescent="0.25">
      <c r="A39" s="110"/>
      <c r="B39" s="296" t="s">
        <v>50</v>
      </c>
      <c r="C39" s="297"/>
      <c r="D39" s="132"/>
      <c r="E39" s="12" t="str">
        <f>IF(D39=0," ",F39/D39)</f>
        <v xml:space="preserve"> </v>
      </c>
      <c r="F39" s="132"/>
      <c r="G39" s="132"/>
      <c r="H39" s="37">
        <f>F39-G39</f>
        <v>0</v>
      </c>
    </row>
    <row r="40" spans="1:8" x14ac:dyDescent="0.25">
      <c r="A40" s="110"/>
      <c r="B40" s="296"/>
      <c r="C40" s="297"/>
      <c r="D40" s="132"/>
      <c r="E40" s="12" t="str">
        <f>IF(D40=0," ",F40/D40)</f>
        <v xml:space="preserve"> </v>
      </c>
      <c r="F40" s="132"/>
      <c r="G40" s="132"/>
      <c r="H40" s="37">
        <f>F40-G40</f>
        <v>0</v>
      </c>
    </row>
    <row r="41" spans="1:8" x14ac:dyDescent="0.25">
      <c r="A41" s="128"/>
      <c r="B41" s="304" t="s">
        <v>2119</v>
      </c>
      <c r="C41" s="305"/>
      <c r="D41" s="177">
        <f>SUM(D39:D40)</f>
        <v>0</v>
      </c>
      <c r="E41" s="178" t="str">
        <f>IF(D41=0," ",F41/D41)</f>
        <v xml:space="preserve"> </v>
      </c>
      <c r="F41" s="177">
        <f>SUM(F39:F40)</f>
        <v>0</v>
      </c>
      <c r="G41" s="177">
        <f>SUM(G39:G40)</f>
        <v>0</v>
      </c>
      <c r="H41" s="179">
        <f>SUM(H39:H40)</f>
        <v>0</v>
      </c>
    </row>
    <row r="42" spans="1:8" ht="13.8" thickBot="1" x14ac:dyDescent="0.3">
      <c r="A42" s="176"/>
      <c r="B42" s="306" t="s">
        <v>7</v>
      </c>
      <c r="C42" s="307"/>
      <c r="D42" s="41">
        <f>'01-Summary'!D49</f>
        <v>0</v>
      </c>
      <c r="E42" s="180"/>
      <c r="F42" s="41">
        <f>'01-Summary'!F49</f>
        <v>0</v>
      </c>
      <c r="G42" s="41">
        <f>'01-Summary'!G49</f>
        <v>0</v>
      </c>
      <c r="H42" s="43">
        <f>'01-Summary'!H49</f>
        <v>0</v>
      </c>
    </row>
    <row r="43" spans="1:8" ht="13.8" thickTop="1" x14ac:dyDescent="0.25"/>
  </sheetData>
  <sheetProtection sheet="1" objects="1" scenarios="1" formatCells="0"/>
  <mergeCells count="47">
    <mergeCell ref="B38:C38"/>
    <mergeCell ref="B41:C41"/>
    <mergeCell ref="B39:C39"/>
    <mergeCell ref="B15:C15"/>
    <mergeCell ref="B16:C16"/>
    <mergeCell ref="B19:C19"/>
    <mergeCell ref="B20:C20"/>
    <mergeCell ref="B23:C23"/>
    <mergeCell ref="B24:C24"/>
    <mergeCell ref="B27:C27"/>
    <mergeCell ref="B28:C28"/>
    <mergeCell ref="B31:C31"/>
    <mergeCell ref="B32:C32"/>
    <mergeCell ref="B35:C35"/>
    <mergeCell ref="B36:C36"/>
    <mergeCell ref="B26:C26"/>
    <mergeCell ref="B14:C14"/>
    <mergeCell ref="B29:C29"/>
    <mergeCell ref="B33:C33"/>
    <mergeCell ref="B34:C34"/>
    <mergeCell ref="B37:C37"/>
    <mergeCell ref="B17:C17"/>
    <mergeCell ref="B18:C18"/>
    <mergeCell ref="B21:C21"/>
    <mergeCell ref="B22:C22"/>
    <mergeCell ref="B25:C25"/>
    <mergeCell ref="G8:H8"/>
    <mergeCell ref="A10:A13"/>
    <mergeCell ref="B10:C13"/>
    <mergeCell ref="A6:B6"/>
    <mergeCell ref="A8:B8"/>
    <mergeCell ref="B42:C42"/>
    <mergeCell ref="B40:C40"/>
    <mergeCell ref="A1:E1"/>
    <mergeCell ref="G1:H1"/>
    <mergeCell ref="A2:E2"/>
    <mergeCell ref="G2:H2"/>
    <mergeCell ref="B30:C30"/>
    <mergeCell ref="D10:D13"/>
    <mergeCell ref="E10:F11"/>
    <mergeCell ref="G10:G13"/>
    <mergeCell ref="H10:H13"/>
    <mergeCell ref="B4:E4"/>
    <mergeCell ref="G4:H4"/>
    <mergeCell ref="C6:E6"/>
    <mergeCell ref="G6:H6"/>
    <mergeCell ref="C8:E8"/>
  </mergeCells>
  <pageMargins left="0.7" right="0.7" top="0.75" bottom="0.75" header="0.3" footer="0.3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7"/>
  <sheetViews>
    <sheetView zoomScaleNormal="100" workbookViewId="0">
      <selection sqref="A1:E1"/>
    </sheetView>
  </sheetViews>
  <sheetFormatPr defaultColWidth="9.109375" defaultRowHeight="13.2" x14ac:dyDescent="0.25"/>
  <cols>
    <col min="1" max="1" width="25.6640625" style="6" customWidth="1"/>
    <col min="2" max="2" width="0" style="6" hidden="1" customWidth="1"/>
    <col min="3" max="3" width="13.44140625" style="6" customWidth="1"/>
    <col min="4" max="4" width="14" style="6" customWidth="1"/>
    <col min="5" max="5" width="12.6640625" style="6" customWidth="1"/>
    <col min="6" max="6" width="0" style="6" hidden="1" customWidth="1"/>
    <col min="7" max="7" width="7.5546875" style="6" customWidth="1"/>
    <col min="8" max="8" width="4.88671875" style="6" customWidth="1"/>
    <col min="9" max="9" width="12.44140625" style="6" customWidth="1"/>
    <col min="10" max="11" width="9.109375" style="6"/>
    <col min="12" max="12" width="8.88671875" style="6" customWidth="1"/>
    <col min="13" max="16384" width="9.109375" style="6"/>
  </cols>
  <sheetData>
    <row r="1" spans="1:12" ht="17.399999999999999" x14ac:dyDescent="0.3">
      <c r="A1" s="214" t="s">
        <v>0</v>
      </c>
      <c r="B1" s="214"/>
      <c r="C1" s="214"/>
      <c r="D1" s="214"/>
      <c r="E1" s="214"/>
      <c r="F1" s="25"/>
      <c r="G1" s="215"/>
      <c r="H1" s="215"/>
      <c r="I1" s="75"/>
      <c r="J1" s="215" t="s">
        <v>32</v>
      </c>
      <c r="K1" s="215"/>
      <c r="L1" s="215"/>
    </row>
    <row r="2" spans="1:12" ht="17.399999999999999" x14ac:dyDescent="0.3">
      <c r="A2" s="214" t="s">
        <v>1</v>
      </c>
      <c r="B2" s="214"/>
      <c r="C2" s="214"/>
      <c r="D2" s="214"/>
      <c r="E2" s="214"/>
      <c r="F2" s="25"/>
      <c r="G2" s="75"/>
      <c r="H2" s="75"/>
      <c r="I2" s="75"/>
      <c r="J2" s="215" t="s">
        <v>2251</v>
      </c>
      <c r="K2" s="215"/>
      <c r="L2" s="215"/>
    </row>
    <row r="3" spans="1:12" ht="15.6" x14ac:dyDescent="0.25">
      <c r="A3" s="87" t="s">
        <v>2</v>
      </c>
      <c r="B3" s="88"/>
      <c r="C3" s="256">
        <f>'01-Summary'!B4</f>
        <v>0</v>
      </c>
      <c r="D3" s="256"/>
      <c r="E3" s="256"/>
      <c r="F3" s="256"/>
      <c r="G3" s="256"/>
      <c r="H3" s="89"/>
      <c r="I3" s="88" t="s">
        <v>11</v>
      </c>
      <c r="J3" s="257">
        <f>'01-Summary'!G4</f>
        <v>0</v>
      </c>
      <c r="K3" s="257"/>
      <c r="L3" s="257"/>
    </row>
    <row r="4" spans="1:12" ht="15.6" x14ac:dyDescent="0.25">
      <c r="A4" s="258" t="s">
        <v>2202</v>
      </c>
      <c r="B4" s="258"/>
      <c r="C4" s="259">
        <f>'01-Summary'!C6</f>
        <v>0</v>
      </c>
      <c r="D4" s="259"/>
      <c r="E4" s="259"/>
      <c r="F4" s="259"/>
      <c r="G4" s="259"/>
      <c r="H4" s="89"/>
      <c r="I4" s="88" t="s">
        <v>12</v>
      </c>
      <c r="J4" s="260">
        <f>'01-Summary'!G6</f>
        <v>0</v>
      </c>
      <c r="K4" s="261"/>
      <c r="L4" s="261"/>
    </row>
    <row r="5" spans="1:12" ht="15.6" x14ac:dyDescent="0.25">
      <c r="A5" s="258" t="s">
        <v>2203</v>
      </c>
      <c r="B5" s="258"/>
      <c r="C5" s="259"/>
      <c r="D5" s="259"/>
      <c r="E5" s="259"/>
      <c r="F5" s="259"/>
      <c r="G5" s="259"/>
      <c r="H5" s="89"/>
      <c r="I5" s="88" t="s">
        <v>13</v>
      </c>
      <c r="J5" s="262">
        <f>'01-Summary'!G8</f>
        <v>0</v>
      </c>
      <c r="K5" s="262"/>
      <c r="L5" s="262"/>
    </row>
    <row r="6" spans="1:12" ht="14.4" thickBot="1" x14ac:dyDescent="0.3">
      <c r="A6" s="90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</row>
    <row r="7" spans="1:12" ht="90" customHeight="1" thickTop="1" x14ac:dyDescent="0.25">
      <c r="A7" s="91" t="s">
        <v>2204</v>
      </c>
      <c r="B7" s="92"/>
      <c r="C7" s="93" t="s">
        <v>2205</v>
      </c>
      <c r="D7" s="93" t="s">
        <v>2206</v>
      </c>
      <c r="E7" s="93" t="s">
        <v>2207</v>
      </c>
      <c r="F7" s="92"/>
      <c r="G7" s="263" t="s">
        <v>2208</v>
      </c>
      <c r="H7" s="263"/>
      <c r="I7" s="93" t="s">
        <v>2209</v>
      </c>
      <c r="J7" s="263" t="s">
        <v>2210</v>
      </c>
      <c r="K7" s="263"/>
      <c r="L7" s="264"/>
    </row>
    <row r="8" spans="1:12" ht="19.5" customHeight="1" x14ac:dyDescent="0.25">
      <c r="A8" s="1"/>
      <c r="B8" s="2"/>
      <c r="C8" s="2"/>
      <c r="D8" s="4"/>
      <c r="E8" s="4"/>
      <c r="F8" s="4"/>
      <c r="G8" s="265"/>
      <c r="H8" s="265"/>
      <c r="I8" s="3"/>
      <c r="J8" s="266"/>
      <c r="K8" s="266"/>
      <c r="L8" s="267"/>
    </row>
    <row r="9" spans="1:12" ht="19.5" customHeight="1" x14ac:dyDescent="0.25">
      <c r="A9" s="1"/>
      <c r="B9" s="2"/>
      <c r="C9" s="2"/>
      <c r="D9" s="4"/>
      <c r="E9" s="4"/>
      <c r="F9" s="4"/>
      <c r="G9" s="265"/>
      <c r="H9" s="265"/>
      <c r="I9" s="3"/>
      <c r="J9" s="266"/>
      <c r="K9" s="266"/>
      <c r="L9" s="267"/>
    </row>
    <row r="10" spans="1:12" ht="19.5" customHeight="1" x14ac:dyDescent="0.25">
      <c r="A10" s="1"/>
      <c r="B10" s="2"/>
      <c r="C10" s="2"/>
      <c r="D10" s="4"/>
      <c r="E10" s="4"/>
      <c r="F10" s="4"/>
      <c r="G10" s="265"/>
      <c r="H10" s="265"/>
      <c r="I10" s="3"/>
      <c r="J10" s="266"/>
      <c r="K10" s="266"/>
      <c r="L10" s="267"/>
    </row>
    <row r="11" spans="1:12" ht="19.5" customHeight="1" x14ac:dyDescent="0.25">
      <c r="A11" s="1"/>
      <c r="B11" s="2"/>
      <c r="C11" s="2"/>
      <c r="D11" s="4"/>
      <c r="E11" s="4"/>
      <c r="F11" s="4"/>
      <c r="G11" s="265"/>
      <c r="H11" s="265"/>
      <c r="I11" s="3"/>
      <c r="J11" s="266"/>
      <c r="K11" s="266"/>
      <c r="L11" s="267"/>
    </row>
    <row r="12" spans="1:12" ht="19.5" customHeight="1" x14ac:dyDescent="0.25">
      <c r="A12" s="1"/>
      <c r="B12" s="2"/>
      <c r="C12" s="2"/>
      <c r="D12" s="4"/>
      <c r="E12" s="4"/>
      <c r="F12" s="4"/>
      <c r="G12" s="265"/>
      <c r="H12" s="265"/>
      <c r="I12" s="3"/>
      <c r="J12" s="266"/>
      <c r="K12" s="266"/>
      <c r="L12" s="267"/>
    </row>
    <row r="13" spans="1:12" ht="19.5" customHeight="1" x14ac:dyDescent="0.25">
      <c r="A13" s="1"/>
      <c r="B13" s="2"/>
      <c r="C13" s="2"/>
      <c r="D13" s="4"/>
      <c r="E13" s="4"/>
      <c r="F13" s="4"/>
      <c r="G13" s="265"/>
      <c r="H13" s="265"/>
      <c r="I13" s="3"/>
      <c r="J13" s="266"/>
      <c r="K13" s="266"/>
      <c r="L13" s="267"/>
    </row>
    <row r="14" spans="1:12" ht="19.5" customHeight="1" x14ac:dyDescent="0.25">
      <c r="A14" s="1"/>
      <c r="B14" s="2"/>
      <c r="C14" s="2"/>
      <c r="D14" s="4"/>
      <c r="E14" s="4"/>
      <c r="F14" s="4"/>
      <c r="G14" s="265"/>
      <c r="H14" s="265"/>
      <c r="I14" s="3"/>
      <c r="J14" s="266"/>
      <c r="K14" s="266"/>
      <c r="L14" s="267"/>
    </row>
    <row r="15" spans="1:12" ht="19.5" customHeight="1" x14ac:dyDescent="0.25">
      <c r="A15" s="1"/>
      <c r="B15" s="2"/>
      <c r="C15" s="2"/>
      <c r="D15" s="4"/>
      <c r="E15" s="4"/>
      <c r="F15" s="4"/>
      <c r="G15" s="265"/>
      <c r="H15" s="265"/>
      <c r="I15" s="3"/>
      <c r="J15" s="266"/>
      <c r="K15" s="266"/>
      <c r="L15" s="267"/>
    </row>
    <row r="16" spans="1:12" ht="19.5" customHeight="1" x14ac:dyDescent="0.25">
      <c r="A16" s="1"/>
      <c r="B16" s="2"/>
      <c r="C16" s="2"/>
      <c r="D16" s="4"/>
      <c r="E16" s="4"/>
      <c r="F16" s="4"/>
      <c r="G16" s="265"/>
      <c r="H16" s="265"/>
      <c r="I16" s="3"/>
      <c r="J16" s="266"/>
      <c r="K16" s="266"/>
      <c r="L16" s="267"/>
    </row>
    <row r="17" spans="1:12" ht="19.5" customHeight="1" x14ac:dyDescent="0.25">
      <c r="A17" s="1"/>
      <c r="B17" s="2"/>
      <c r="C17" s="2"/>
      <c r="D17" s="4"/>
      <c r="E17" s="4"/>
      <c r="F17" s="4"/>
      <c r="G17" s="265"/>
      <c r="H17" s="265"/>
      <c r="I17" s="3"/>
      <c r="J17" s="266"/>
      <c r="K17" s="266"/>
      <c r="L17" s="267"/>
    </row>
    <row r="18" spans="1:12" ht="19.5" customHeight="1" x14ac:dyDescent="0.25">
      <c r="A18" s="1"/>
      <c r="B18" s="2"/>
      <c r="C18" s="2"/>
      <c r="D18" s="4"/>
      <c r="E18" s="4"/>
      <c r="F18" s="4"/>
      <c r="G18" s="265"/>
      <c r="H18" s="265"/>
      <c r="I18" s="3"/>
      <c r="J18" s="266"/>
      <c r="K18" s="266"/>
      <c r="L18" s="267"/>
    </row>
    <row r="19" spans="1:12" ht="19.5" customHeight="1" x14ac:dyDescent="0.25">
      <c r="A19" s="1"/>
      <c r="B19" s="2"/>
      <c r="C19" s="2"/>
      <c r="D19" s="4"/>
      <c r="E19" s="4"/>
      <c r="F19" s="4"/>
      <c r="G19" s="265"/>
      <c r="H19" s="265"/>
      <c r="I19" s="3"/>
      <c r="J19" s="266"/>
      <c r="K19" s="266"/>
      <c r="L19" s="267"/>
    </row>
    <row r="20" spans="1:12" ht="19.5" customHeight="1" x14ac:dyDescent="0.25">
      <c r="A20" s="1"/>
      <c r="B20" s="2"/>
      <c r="C20" s="2"/>
      <c r="D20" s="4"/>
      <c r="E20" s="4"/>
      <c r="F20" s="4"/>
      <c r="G20" s="265"/>
      <c r="H20" s="265"/>
      <c r="I20" s="3"/>
      <c r="J20" s="266"/>
      <c r="K20" s="266"/>
      <c r="L20" s="267"/>
    </row>
    <row r="21" spans="1:12" ht="19.5" customHeight="1" x14ac:dyDescent="0.25">
      <c r="A21" s="1"/>
      <c r="B21" s="2"/>
      <c r="C21" s="2"/>
      <c r="D21" s="4"/>
      <c r="E21" s="4"/>
      <c r="F21" s="4"/>
      <c r="G21" s="265"/>
      <c r="H21" s="265"/>
      <c r="I21" s="3"/>
      <c r="J21" s="266"/>
      <c r="K21" s="266"/>
      <c r="L21" s="267"/>
    </row>
    <row r="22" spans="1:12" ht="19.5" customHeight="1" x14ac:dyDescent="0.25">
      <c r="A22" s="1"/>
      <c r="B22" s="2"/>
      <c r="C22" s="2"/>
      <c r="D22" s="4"/>
      <c r="E22" s="4"/>
      <c r="F22" s="4"/>
      <c r="G22" s="265"/>
      <c r="H22" s="265"/>
      <c r="I22" s="3"/>
      <c r="J22" s="266"/>
      <c r="K22" s="266"/>
      <c r="L22" s="267"/>
    </row>
    <row r="23" spans="1:12" ht="19.5" customHeight="1" thickBot="1" x14ac:dyDescent="0.3">
      <c r="A23" s="77"/>
      <c r="B23" s="78"/>
      <c r="C23" s="94" t="s">
        <v>2211</v>
      </c>
      <c r="D23" s="95">
        <f>SUM(D8:D22)</f>
        <v>0</v>
      </c>
      <c r="E23" s="95">
        <f>SUM(E8:E22)</f>
        <v>0</v>
      </c>
      <c r="F23" s="95"/>
      <c r="G23" s="269">
        <f>SUM(G8:H22)</f>
        <v>0</v>
      </c>
      <c r="H23" s="269"/>
      <c r="I23" s="78"/>
      <c r="J23" s="270"/>
      <c r="K23" s="270"/>
      <c r="L23" s="271"/>
    </row>
    <row r="24" spans="1:12" ht="19.5" customHeight="1" thickTop="1" x14ac:dyDescent="0.2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1:12" ht="19.5" customHeight="1" x14ac:dyDescent="0.3">
      <c r="A25" s="272" t="s">
        <v>2212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4"/>
    </row>
    <row r="26" spans="1:12" ht="19.5" customHeight="1" x14ac:dyDescent="0.25">
      <c r="A26" s="96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1:12" ht="19.5" customHeight="1" x14ac:dyDescent="0.3">
      <c r="A27" s="99" t="s">
        <v>2213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1"/>
    </row>
    <row r="28" spans="1:12" ht="19.5" customHeight="1" x14ac:dyDescent="0.25">
      <c r="A28" s="254" t="s">
        <v>2214</v>
      </c>
      <c r="B28" s="255"/>
      <c r="C28" s="255"/>
      <c r="D28" s="255" t="s">
        <v>2215</v>
      </c>
      <c r="E28" s="255"/>
      <c r="F28" s="255"/>
      <c r="G28" s="255"/>
      <c r="H28" s="255"/>
      <c r="I28" s="100"/>
      <c r="J28" s="100"/>
      <c r="K28" s="100"/>
      <c r="L28" s="101"/>
    </row>
    <row r="29" spans="1:12" ht="19.5" customHeight="1" x14ac:dyDescent="0.25">
      <c r="A29" s="254" t="s">
        <v>2216</v>
      </c>
      <c r="B29" s="255"/>
      <c r="C29" s="255"/>
      <c r="D29" s="255" t="s">
        <v>2217</v>
      </c>
      <c r="E29" s="255"/>
      <c r="F29" s="255"/>
      <c r="G29" s="255"/>
      <c r="H29" s="255"/>
      <c r="I29" s="100"/>
      <c r="J29" s="100"/>
      <c r="K29" s="100"/>
      <c r="L29" s="101"/>
    </row>
    <row r="30" spans="1:12" ht="19.5" customHeight="1" x14ac:dyDescent="0.25">
      <c r="A30" s="254" t="s">
        <v>2218</v>
      </c>
      <c r="B30" s="255"/>
      <c r="C30" s="255"/>
      <c r="D30" s="255" t="s">
        <v>2219</v>
      </c>
      <c r="E30" s="255"/>
      <c r="F30" s="255"/>
      <c r="G30" s="255"/>
      <c r="H30" s="255"/>
      <c r="I30" s="100"/>
      <c r="J30" s="100"/>
      <c r="K30" s="100"/>
      <c r="L30" s="101"/>
    </row>
    <row r="31" spans="1:12" ht="19.5" customHeight="1" x14ac:dyDescent="0.25">
      <c r="A31" s="254" t="s">
        <v>2220</v>
      </c>
      <c r="B31" s="255"/>
      <c r="C31" s="255"/>
      <c r="D31" s="255" t="s">
        <v>2221</v>
      </c>
      <c r="E31" s="255"/>
      <c r="F31" s="255"/>
      <c r="G31" s="255"/>
      <c r="H31" s="255"/>
      <c r="I31" s="100"/>
      <c r="J31" s="100"/>
      <c r="K31" s="100"/>
      <c r="L31" s="101"/>
    </row>
    <row r="32" spans="1:12" ht="19.5" customHeight="1" x14ac:dyDescent="0.25">
      <c r="A32" s="254" t="s">
        <v>2222</v>
      </c>
      <c r="B32" s="255"/>
      <c r="C32" s="255"/>
      <c r="D32" s="255"/>
      <c r="E32" s="255"/>
      <c r="F32" s="255"/>
      <c r="G32" s="255"/>
      <c r="H32" s="255"/>
      <c r="I32" s="100"/>
      <c r="J32" s="100"/>
      <c r="K32" s="100"/>
      <c r="L32" s="101"/>
    </row>
    <row r="33" spans="1:12" ht="19.5" customHeight="1" x14ac:dyDescent="0.25">
      <c r="A33" s="96"/>
      <c r="B33" s="97"/>
      <c r="C33" s="97"/>
      <c r="D33" s="97"/>
      <c r="E33" s="97"/>
      <c r="F33" s="97"/>
      <c r="G33" s="97"/>
      <c r="H33" s="97"/>
      <c r="I33" s="100"/>
      <c r="J33" s="100"/>
      <c r="K33" s="100"/>
      <c r="L33" s="101"/>
    </row>
    <row r="34" spans="1:12" ht="19.5" customHeight="1" x14ac:dyDescent="0.25">
      <c r="A34" s="254" t="s">
        <v>2223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78"/>
    </row>
    <row r="35" spans="1:12" ht="19.5" customHeight="1" x14ac:dyDescent="0.25">
      <c r="A35" s="254" t="s">
        <v>2224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78"/>
    </row>
    <row r="36" spans="1:12" ht="19.5" customHeight="1" x14ac:dyDescent="0.25">
      <c r="A36" s="254" t="s">
        <v>29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101"/>
    </row>
    <row r="37" spans="1:12" ht="19.5" customHeight="1" x14ac:dyDescent="0.25">
      <c r="A37" s="84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3"/>
    </row>
    <row r="38" spans="1:12" ht="19.5" customHeight="1" x14ac:dyDescent="0.25">
      <c r="A38" s="285"/>
      <c r="B38" s="286"/>
      <c r="C38" s="286"/>
      <c r="D38" s="82"/>
      <c r="E38" s="286"/>
      <c r="F38" s="286"/>
      <c r="G38" s="286"/>
      <c r="H38" s="286"/>
      <c r="I38" s="286"/>
      <c r="J38" s="286"/>
      <c r="K38" s="82"/>
      <c r="L38" s="83"/>
    </row>
    <row r="39" spans="1:12" ht="19.5" customHeight="1" x14ac:dyDescent="0.25">
      <c r="A39" s="280" t="s">
        <v>30</v>
      </c>
      <c r="B39" s="281"/>
      <c r="C39" s="281"/>
      <c r="D39" s="82"/>
      <c r="E39" s="282" t="s">
        <v>2225</v>
      </c>
      <c r="F39" s="282"/>
      <c r="G39" s="282"/>
      <c r="H39" s="282"/>
      <c r="I39" s="282"/>
      <c r="J39" s="282"/>
      <c r="K39" s="82"/>
      <c r="L39" s="83"/>
    </row>
    <row r="40" spans="1:12" ht="19.5" customHeight="1" x14ac:dyDescent="0.25">
      <c r="A40" s="84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1" spans="1:12" ht="19.5" customHeight="1" x14ac:dyDescent="0.25">
      <c r="A41" s="285"/>
      <c r="B41" s="286"/>
      <c r="C41" s="286"/>
      <c r="D41" s="82"/>
      <c r="E41" s="279"/>
      <c r="F41" s="279"/>
      <c r="G41" s="279"/>
      <c r="H41" s="279"/>
      <c r="I41" s="279"/>
      <c r="J41" s="279"/>
      <c r="K41" s="82"/>
      <c r="L41" s="83"/>
    </row>
    <row r="42" spans="1:12" ht="19.5" customHeight="1" x14ac:dyDescent="0.25">
      <c r="A42" s="280" t="s">
        <v>2226</v>
      </c>
      <c r="B42" s="281"/>
      <c r="C42" s="281"/>
      <c r="D42" s="82"/>
      <c r="E42" s="282" t="s">
        <v>2227</v>
      </c>
      <c r="F42" s="282"/>
      <c r="G42" s="282"/>
      <c r="H42" s="282"/>
      <c r="I42" s="282"/>
      <c r="J42" s="282"/>
      <c r="K42" s="82"/>
      <c r="L42" s="83"/>
    </row>
    <row r="43" spans="1:12" ht="19.5" customHeight="1" x14ac:dyDescent="0.25">
      <c r="A43" s="84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3"/>
    </row>
    <row r="44" spans="1:12" ht="19.5" customHeight="1" x14ac:dyDescent="0.25">
      <c r="A44" s="283"/>
      <c r="B44" s="284"/>
      <c r="C44" s="284"/>
      <c r="D44" s="80"/>
      <c r="E44" s="284"/>
      <c r="F44" s="284"/>
      <c r="G44" s="284"/>
      <c r="H44" s="284"/>
      <c r="I44" s="284"/>
      <c r="J44" s="284"/>
      <c r="K44" s="80"/>
      <c r="L44" s="81"/>
    </row>
    <row r="45" spans="1:12" ht="19.5" customHeight="1" thickBot="1" x14ac:dyDescent="0.3">
      <c r="A45" s="275" t="s">
        <v>2228</v>
      </c>
      <c r="B45" s="276"/>
      <c r="C45" s="276"/>
      <c r="D45" s="85"/>
      <c r="E45" s="277" t="s">
        <v>2229</v>
      </c>
      <c r="F45" s="277"/>
      <c r="G45" s="277"/>
      <c r="H45" s="277"/>
      <c r="I45" s="277"/>
      <c r="J45" s="277"/>
      <c r="K45" s="85"/>
      <c r="L45" s="86"/>
    </row>
    <row r="46" spans="1:12" ht="13.8" thickTop="1" x14ac:dyDescent="0.25"/>
    <row r="51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3" ht="15" customHeight="1" x14ac:dyDescent="0.25"/>
    <row r="65" ht="15" customHeight="1" x14ac:dyDescent="0.25"/>
    <row r="66" ht="15" customHeight="1" x14ac:dyDescent="0.25"/>
    <row r="67" ht="15" customHeight="1" x14ac:dyDescent="0.25"/>
  </sheetData>
  <sheetProtection sheet="1" objects="1" scenarios="1" formatCells="0" insertRows="0"/>
  <mergeCells count="74">
    <mergeCell ref="A45:C45"/>
    <mergeCell ref="E45:J45"/>
    <mergeCell ref="A35:L35"/>
    <mergeCell ref="A36:K36"/>
    <mergeCell ref="A34:L34"/>
    <mergeCell ref="E41:J41"/>
    <mergeCell ref="A42:C42"/>
    <mergeCell ref="E42:J42"/>
    <mergeCell ref="A44:C44"/>
    <mergeCell ref="E44:J44"/>
    <mergeCell ref="A38:C38"/>
    <mergeCell ref="E38:J38"/>
    <mergeCell ref="A39:C39"/>
    <mergeCell ref="E39:J39"/>
    <mergeCell ref="A41:C41"/>
    <mergeCell ref="J22:L22"/>
    <mergeCell ref="G17:H17"/>
    <mergeCell ref="J17:L17"/>
    <mergeCell ref="G18:H18"/>
    <mergeCell ref="J18:L18"/>
    <mergeCell ref="G19:H19"/>
    <mergeCell ref="G20:H20"/>
    <mergeCell ref="J20:L20"/>
    <mergeCell ref="G21:H21"/>
    <mergeCell ref="J21:L21"/>
    <mergeCell ref="G22:H22"/>
    <mergeCell ref="A31:C31"/>
    <mergeCell ref="D31:H31"/>
    <mergeCell ref="G23:H23"/>
    <mergeCell ref="J23:L23"/>
    <mergeCell ref="A25:L25"/>
    <mergeCell ref="A28:C28"/>
    <mergeCell ref="D28:H28"/>
    <mergeCell ref="A29:C29"/>
    <mergeCell ref="D29:H29"/>
    <mergeCell ref="A30:C30"/>
    <mergeCell ref="D30:H30"/>
    <mergeCell ref="G13:H13"/>
    <mergeCell ref="J13:L13"/>
    <mergeCell ref="J19:L19"/>
    <mergeCell ref="G14:H14"/>
    <mergeCell ref="J14:L14"/>
    <mergeCell ref="G15:H15"/>
    <mergeCell ref="J15:L15"/>
    <mergeCell ref="G16:H16"/>
    <mergeCell ref="J16:L16"/>
    <mergeCell ref="J10:L10"/>
    <mergeCell ref="G11:H11"/>
    <mergeCell ref="J11:L11"/>
    <mergeCell ref="G12:H12"/>
    <mergeCell ref="J12:L12"/>
    <mergeCell ref="A1:E1"/>
    <mergeCell ref="A2:E2"/>
    <mergeCell ref="B6:L6"/>
    <mergeCell ref="G7:H7"/>
    <mergeCell ref="G1:H1"/>
    <mergeCell ref="J1:L1"/>
    <mergeCell ref="J2:L2"/>
    <mergeCell ref="A32:C32"/>
    <mergeCell ref="D32:H32"/>
    <mergeCell ref="C3:G3"/>
    <mergeCell ref="J3:L3"/>
    <mergeCell ref="A4:B4"/>
    <mergeCell ref="C4:G4"/>
    <mergeCell ref="J4:L4"/>
    <mergeCell ref="A5:B5"/>
    <mergeCell ref="C5:G5"/>
    <mergeCell ref="J5:L5"/>
    <mergeCell ref="J7:L7"/>
    <mergeCell ref="G8:H8"/>
    <mergeCell ref="J8:L8"/>
    <mergeCell ref="G9:H9"/>
    <mergeCell ref="J9:L9"/>
    <mergeCell ref="G10:H10"/>
  </mergeCells>
  <pageMargins left="0.7" right="0.7" top="0.75" bottom="0.75" header="0.3" footer="0.3"/>
  <pageSetup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H44"/>
  <sheetViews>
    <sheetView zoomScale="90" zoomScaleNormal="90"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4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2254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8" thickTop="1" x14ac:dyDescent="0.25">
      <c r="A10" s="328" t="s">
        <v>2286</v>
      </c>
      <c r="B10" s="322" t="s">
        <v>2185</v>
      </c>
      <c r="C10" s="323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329"/>
      <c r="B11" s="324"/>
      <c r="C11" s="325"/>
      <c r="D11" s="207"/>
      <c r="E11" s="211"/>
      <c r="F11" s="212"/>
      <c r="G11" s="207"/>
      <c r="H11" s="222"/>
    </row>
    <row r="12" spans="1:8" x14ac:dyDescent="0.25">
      <c r="A12" s="329"/>
      <c r="B12" s="324"/>
      <c r="C12" s="325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330"/>
      <c r="B13" s="326"/>
      <c r="C13" s="327"/>
      <c r="D13" s="208"/>
      <c r="E13" s="117"/>
      <c r="F13" s="30"/>
      <c r="G13" s="208"/>
      <c r="H13" s="223"/>
    </row>
    <row r="14" spans="1:8" x14ac:dyDescent="0.25">
      <c r="A14" s="184"/>
      <c r="B14" s="320"/>
      <c r="C14" s="321"/>
      <c r="D14" s="13"/>
      <c r="E14" s="185"/>
      <c r="F14" s="13"/>
      <c r="G14" s="13"/>
      <c r="H14" s="186"/>
    </row>
    <row r="15" spans="1:8" x14ac:dyDescent="0.25">
      <c r="A15" s="184"/>
      <c r="B15" s="320"/>
      <c r="C15" s="321"/>
      <c r="D15" s="13"/>
      <c r="E15" s="185"/>
      <c r="F15" s="13"/>
      <c r="G15" s="13"/>
      <c r="H15" s="186"/>
    </row>
    <row r="16" spans="1:8" x14ac:dyDescent="0.25">
      <c r="A16" s="184"/>
      <c r="B16" s="320"/>
      <c r="C16" s="321"/>
      <c r="D16" s="13"/>
      <c r="E16" s="185"/>
      <c r="F16" s="13"/>
      <c r="G16" s="13"/>
      <c r="H16" s="186"/>
    </row>
    <row r="17" spans="1:8" x14ac:dyDescent="0.25">
      <c r="A17" s="184"/>
      <c r="B17" s="320"/>
      <c r="C17" s="321"/>
      <c r="D17" s="13"/>
      <c r="E17" s="185"/>
      <c r="F17" s="13"/>
      <c r="G17" s="13"/>
      <c r="H17" s="186"/>
    </row>
    <row r="18" spans="1:8" x14ac:dyDescent="0.25">
      <c r="A18" s="184"/>
      <c r="B18" s="320"/>
      <c r="C18" s="321"/>
      <c r="D18" s="13"/>
      <c r="E18" s="185"/>
      <c r="F18" s="13"/>
      <c r="G18" s="13"/>
      <c r="H18" s="186"/>
    </row>
    <row r="19" spans="1:8" x14ac:dyDescent="0.25">
      <c r="A19" s="184"/>
      <c r="B19" s="320"/>
      <c r="C19" s="321"/>
      <c r="D19" s="13"/>
      <c r="E19" s="185"/>
      <c r="F19" s="13"/>
      <c r="G19" s="13"/>
      <c r="H19" s="186"/>
    </row>
    <row r="20" spans="1:8" x14ac:dyDescent="0.25">
      <c r="A20" s="184"/>
      <c r="B20" s="320"/>
      <c r="C20" s="321"/>
      <c r="D20" s="13"/>
      <c r="E20" s="185"/>
      <c r="F20" s="13"/>
      <c r="G20" s="13"/>
      <c r="H20" s="186"/>
    </row>
    <row r="21" spans="1:8" x14ac:dyDescent="0.25">
      <c r="A21" s="184"/>
      <c r="B21" s="320"/>
      <c r="C21" s="321"/>
      <c r="D21" s="13"/>
      <c r="E21" s="185"/>
      <c r="F21" s="13"/>
      <c r="G21" s="13"/>
      <c r="H21" s="186"/>
    </row>
    <row r="22" spans="1:8" x14ac:dyDescent="0.25">
      <c r="A22" s="184"/>
      <c r="B22" s="320"/>
      <c r="C22" s="321"/>
      <c r="D22" s="13"/>
      <c r="E22" s="185"/>
      <c r="F22" s="13"/>
      <c r="G22" s="13"/>
      <c r="H22" s="186"/>
    </row>
    <row r="23" spans="1:8" x14ac:dyDescent="0.25">
      <c r="A23" s="184"/>
      <c r="B23" s="320"/>
      <c r="C23" s="321"/>
      <c r="D23" s="13"/>
      <c r="E23" s="185"/>
      <c r="F23" s="13"/>
      <c r="G23" s="13"/>
      <c r="H23" s="186"/>
    </row>
    <row r="24" spans="1:8" x14ac:dyDescent="0.25">
      <c r="A24" s="184"/>
      <c r="B24" s="320"/>
      <c r="C24" s="321"/>
      <c r="D24" s="13"/>
      <c r="E24" s="185"/>
      <c r="F24" s="13"/>
      <c r="G24" s="13"/>
      <c r="H24" s="186"/>
    </row>
    <row r="25" spans="1:8" x14ac:dyDescent="0.25">
      <c r="A25" s="184"/>
      <c r="B25" s="320"/>
      <c r="C25" s="321"/>
      <c r="D25" s="13"/>
      <c r="E25" s="185"/>
      <c r="F25" s="13"/>
      <c r="G25" s="13"/>
      <c r="H25" s="186"/>
    </row>
    <row r="26" spans="1:8" x14ac:dyDescent="0.25">
      <c r="A26" s="184"/>
      <c r="B26" s="320"/>
      <c r="C26" s="321"/>
      <c r="D26" s="13"/>
      <c r="E26" s="185"/>
      <c r="F26" s="13"/>
      <c r="G26" s="13"/>
      <c r="H26" s="186"/>
    </row>
    <row r="27" spans="1:8" x14ac:dyDescent="0.25">
      <c r="A27" s="184"/>
      <c r="B27" s="320"/>
      <c r="C27" s="321"/>
      <c r="D27" s="13"/>
      <c r="E27" s="185"/>
      <c r="F27" s="13"/>
      <c r="G27" s="13"/>
      <c r="H27" s="186"/>
    </row>
    <row r="28" spans="1:8" x14ac:dyDescent="0.25">
      <c r="A28" s="184"/>
      <c r="B28" s="320"/>
      <c r="C28" s="321"/>
      <c r="D28" s="13"/>
      <c r="E28" s="185"/>
      <c r="F28" s="13"/>
      <c r="G28" s="13"/>
      <c r="H28" s="186"/>
    </row>
    <row r="29" spans="1:8" x14ac:dyDescent="0.25">
      <c r="A29" s="184"/>
      <c r="B29" s="320"/>
      <c r="C29" s="321"/>
      <c r="D29" s="13"/>
      <c r="E29" s="185"/>
      <c r="F29" s="13"/>
      <c r="G29" s="13"/>
      <c r="H29" s="186"/>
    </row>
    <row r="30" spans="1:8" x14ac:dyDescent="0.25">
      <c r="A30" s="184"/>
      <c r="B30" s="320"/>
      <c r="C30" s="321"/>
      <c r="D30" s="13"/>
      <c r="E30" s="185"/>
      <c r="F30" s="13"/>
      <c r="G30" s="13"/>
      <c r="H30" s="186"/>
    </row>
    <row r="31" spans="1:8" x14ac:dyDescent="0.25">
      <c r="A31" s="184"/>
      <c r="B31" s="320"/>
      <c r="C31" s="321"/>
      <c r="D31" s="13"/>
      <c r="E31" s="185"/>
      <c r="F31" s="13"/>
      <c r="G31" s="13"/>
      <c r="H31" s="186"/>
    </row>
    <row r="32" spans="1:8" x14ac:dyDescent="0.25">
      <c r="A32" s="184"/>
      <c r="B32" s="320"/>
      <c r="C32" s="321"/>
      <c r="D32" s="13"/>
      <c r="E32" s="185"/>
      <c r="F32" s="13"/>
      <c r="G32" s="13"/>
      <c r="H32" s="186"/>
    </row>
    <row r="33" spans="1:8" x14ac:dyDescent="0.25">
      <c r="A33" s="184"/>
      <c r="B33" s="320"/>
      <c r="C33" s="321"/>
      <c r="D33" s="13"/>
      <c r="E33" s="185"/>
      <c r="F33" s="13"/>
      <c r="G33" s="13"/>
      <c r="H33" s="186"/>
    </row>
    <row r="34" spans="1:8" x14ac:dyDescent="0.25">
      <c r="A34" s="184"/>
      <c r="B34" s="320"/>
      <c r="C34" s="321"/>
      <c r="D34" s="13"/>
      <c r="E34" s="185"/>
      <c r="F34" s="13"/>
      <c r="G34" s="13"/>
      <c r="H34" s="186"/>
    </row>
    <row r="35" spans="1:8" x14ac:dyDescent="0.25">
      <c r="A35" s="184"/>
      <c r="B35" s="320"/>
      <c r="C35" s="321"/>
      <c r="D35" s="13"/>
      <c r="E35" s="185"/>
      <c r="F35" s="13"/>
      <c r="G35" s="13"/>
      <c r="H35" s="186"/>
    </row>
    <row r="36" spans="1:8" x14ac:dyDescent="0.25">
      <c r="A36" s="184"/>
      <c r="B36" s="320"/>
      <c r="C36" s="321"/>
      <c r="D36" s="13"/>
      <c r="E36" s="185"/>
      <c r="F36" s="13"/>
      <c r="G36" s="13"/>
      <c r="H36" s="186"/>
    </row>
    <row r="37" spans="1:8" x14ac:dyDescent="0.25">
      <c r="A37" s="184"/>
      <c r="B37" s="320"/>
      <c r="C37" s="321"/>
      <c r="D37" s="13"/>
      <c r="E37" s="185"/>
      <c r="F37" s="13"/>
      <c r="G37" s="13"/>
      <c r="H37" s="186"/>
    </row>
    <row r="38" spans="1:8" x14ac:dyDescent="0.25">
      <c r="A38" s="184"/>
      <c r="B38" s="320"/>
      <c r="C38" s="321"/>
      <c r="D38" s="13"/>
      <c r="E38" s="185"/>
      <c r="F38" s="13"/>
      <c r="G38" s="13"/>
      <c r="H38" s="186"/>
    </row>
    <row r="39" spans="1:8" x14ac:dyDescent="0.25">
      <c r="A39" s="184"/>
      <c r="B39" s="320"/>
      <c r="C39" s="321"/>
      <c r="D39" s="13"/>
      <c r="E39" s="185"/>
      <c r="F39" s="13"/>
      <c r="G39" s="13"/>
      <c r="H39" s="186"/>
    </row>
    <row r="40" spans="1:8" x14ac:dyDescent="0.25">
      <c r="A40" s="184"/>
      <c r="B40" s="320"/>
      <c r="C40" s="321"/>
      <c r="D40" s="13"/>
      <c r="E40" s="185"/>
      <c r="F40" s="13"/>
      <c r="G40" s="13"/>
      <c r="H40" s="186"/>
    </row>
    <row r="41" spans="1:8" x14ac:dyDescent="0.25">
      <c r="A41" s="184"/>
      <c r="B41" s="320"/>
      <c r="C41" s="321"/>
      <c r="D41" s="13"/>
      <c r="E41" s="185"/>
      <c r="F41" s="13"/>
      <c r="G41" s="13"/>
      <c r="H41" s="186"/>
    </row>
    <row r="42" spans="1:8" x14ac:dyDescent="0.25">
      <c r="A42" s="184"/>
      <c r="B42" s="320"/>
      <c r="C42" s="321"/>
      <c r="D42" s="13"/>
      <c r="E42" s="185"/>
      <c r="F42" s="13"/>
      <c r="G42" s="13"/>
      <c r="H42" s="186"/>
    </row>
    <row r="43" spans="1:8" ht="13.8" thickBot="1" x14ac:dyDescent="0.3">
      <c r="A43" s="187"/>
      <c r="B43" s="318" t="s">
        <v>2088</v>
      </c>
      <c r="C43" s="319"/>
      <c r="D43" s="15"/>
      <c r="E43" s="188"/>
      <c r="F43" s="15"/>
      <c r="G43" s="15"/>
      <c r="H43" s="189"/>
    </row>
    <row r="44" spans="1:8" ht="13.8" thickTop="1" x14ac:dyDescent="0.25"/>
  </sheetData>
  <sheetProtection sheet="1" objects="1" scenarios="1" formatCells="0" insertRows="0"/>
  <mergeCells count="48">
    <mergeCell ref="A10:A13"/>
    <mergeCell ref="A6:B6"/>
    <mergeCell ref="A8:B8"/>
    <mergeCell ref="A1:E1"/>
    <mergeCell ref="G1:H1"/>
    <mergeCell ref="A2:E2"/>
    <mergeCell ref="G2:H2"/>
    <mergeCell ref="D10:D13"/>
    <mergeCell ref="E10:F11"/>
    <mergeCell ref="G10:G13"/>
    <mergeCell ref="H10:H13"/>
    <mergeCell ref="B4:E4"/>
    <mergeCell ref="G4:H4"/>
    <mergeCell ref="C6:E6"/>
    <mergeCell ref="G6:H6"/>
    <mergeCell ref="C8:E8"/>
    <mergeCell ref="G8:H8"/>
    <mergeCell ref="B10:C13"/>
    <mergeCell ref="B18:C18"/>
    <mergeCell ref="B19:C19"/>
    <mergeCell ref="B20:C20"/>
    <mergeCell ref="B21:C21"/>
    <mergeCell ref="B14:C14"/>
    <mergeCell ref="B15:C15"/>
    <mergeCell ref="B16:C16"/>
    <mergeCell ref="B17:C17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24:C24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pageMargins left="0.7" right="0.7" top="0.75" bottom="0.75" header="0.3" footer="0.3"/>
  <pageSetup scale="7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H44"/>
  <sheetViews>
    <sheetView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332031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2253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4.4" thickTop="1" thickBot="1" x14ac:dyDescent="0.3">
      <c r="A10" s="333" t="s">
        <v>2084</v>
      </c>
      <c r="B10" s="334"/>
      <c r="C10" s="334"/>
      <c r="D10" s="334"/>
      <c r="E10" s="334"/>
      <c r="F10" s="334"/>
      <c r="G10" s="334"/>
      <c r="H10" s="335"/>
    </row>
    <row r="11" spans="1:8" ht="15" customHeight="1" thickTop="1" x14ac:dyDescent="0.25">
      <c r="A11" s="341" t="s">
        <v>2085</v>
      </c>
      <c r="B11" s="343" t="s">
        <v>2086</v>
      </c>
      <c r="C11" s="344"/>
      <c r="D11" s="343" t="s">
        <v>2087</v>
      </c>
      <c r="E11" s="344"/>
      <c r="F11" s="347" t="s">
        <v>2287</v>
      </c>
      <c r="G11" s="348"/>
      <c r="H11" s="351" t="s">
        <v>2288</v>
      </c>
    </row>
    <row r="12" spans="1:8" ht="14.25" customHeight="1" x14ac:dyDescent="0.25">
      <c r="A12" s="342"/>
      <c r="B12" s="345"/>
      <c r="C12" s="346"/>
      <c r="D12" s="345"/>
      <c r="E12" s="346"/>
      <c r="F12" s="349"/>
      <c r="G12" s="350"/>
      <c r="H12" s="352"/>
    </row>
    <row r="13" spans="1:8" x14ac:dyDescent="0.25">
      <c r="A13" s="190"/>
      <c r="B13" s="331"/>
      <c r="C13" s="332"/>
      <c r="D13" s="320"/>
      <c r="E13" s="321"/>
      <c r="F13" s="320"/>
      <c r="G13" s="321"/>
      <c r="H13" s="14"/>
    </row>
    <row r="14" spans="1:8" x14ac:dyDescent="0.25">
      <c r="A14" s="190"/>
      <c r="B14" s="331"/>
      <c r="C14" s="332"/>
      <c r="D14" s="320"/>
      <c r="E14" s="321"/>
      <c r="F14" s="320"/>
      <c r="G14" s="321"/>
      <c r="H14" s="14"/>
    </row>
    <row r="15" spans="1:8" x14ac:dyDescent="0.25">
      <c r="A15" s="190"/>
      <c r="B15" s="331"/>
      <c r="C15" s="332"/>
      <c r="D15" s="320"/>
      <c r="E15" s="321"/>
      <c r="F15" s="320"/>
      <c r="G15" s="321"/>
      <c r="H15" s="14"/>
    </row>
    <row r="16" spans="1:8" x14ac:dyDescent="0.25">
      <c r="A16" s="190"/>
      <c r="B16" s="331"/>
      <c r="C16" s="332"/>
      <c r="D16" s="320"/>
      <c r="E16" s="321"/>
      <c r="F16" s="320"/>
      <c r="G16" s="321"/>
      <c r="H16" s="14"/>
    </row>
    <row r="17" spans="1:8" x14ac:dyDescent="0.25">
      <c r="A17" s="190"/>
      <c r="B17" s="331"/>
      <c r="C17" s="332"/>
      <c r="D17" s="320"/>
      <c r="E17" s="321"/>
      <c r="F17" s="320"/>
      <c r="G17" s="321"/>
      <c r="H17" s="14"/>
    </row>
    <row r="18" spans="1:8" x14ac:dyDescent="0.25">
      <c r="A18" s="190"/>
      <c r="B18" s="331"/>
      <c r="C18" s="332"/>
      <c r="D18" s="320"/>
      <c r="E18" s="321"/>
      <c r="F18" s="320"/>
      <c r="G18" s="321"/>
      <c r="H18" s="14"/>
    </row>
    <row r="19" spans="1:8" x14ac:dyDescent="0.25">
      <c r="A19" s="190"/>
      <c r="B19" s="331"/>
      <c r="C19" s="332"/>
      <c r="D19" s="320"/>
      <c r="E19" s="321"/>
      <c r="F19" s="320"/>
      <c r="G19" s="321"/>
      <c r="H19" s="14"/>
    </row>
    <row r="20" spans="1:8" x14ac:dyDescent="0.25">
      <c r="A20" s="190"/>
      <c r="B20" s="331"/>
      <c r="C20" s="332"/>
      <c r="D20" s="320"/>
      <c r="E20" s="321"/>
      <c r="F20" s="320"/>
      <c r="G20" s="321"/>
      <c r="H20" s="14"/>
    </row>
    <row r="21" spans="1:8" x14ac:dyDescent="0.25">
      <c r="A21" s="190"/>
      <c r="B21" s="331"/>
      <c r="C21" s="332"/>
      <c r="D21" s="320"/>
      <c r="E21" s="321"/>
      <c r="F21" s="320"/>
      <c r="G21" s="321"/>
      <c r="H21" s="14"/>
    </row>
    <row r="22" spans="1:8" x14ac:dyDescent="0.25">
      <c r="A22" s="190"/>
      <c r="B22" s="331"/>
      <c r="C22" s="332"/>
      <c r="D22" s="320"/>
      <c r="E22" s="321"/>
      <c r="F22" s="320"/>
      <c r="G22" s="321"/>
      <c r="H22" s="14"/>
    </row>
    <row r="23" spans="1:8" x14ac:dyDescent="0.25">
      <c r="A23" s="190"/>
      <c r="B23" s="331"/>
      <c r="C23" s="332"/>
      <c r="D23" s="320"/>
      <c r="E23" s="321"/>
      <c r="F23" s="320"/>
      <c r="G23" s="321"/>
      <c r="H23" s="14"/>
    </row>
    <row r="24" spans="1:8" x14ac:dyDescent="0.25">
      <c r="A24" s="190"/>
      <c r="B24" s="331"/>
      <c r="C24" s="332"/>
      <c r="D24" s="320"/>
      <c r="E24" s="321"/>
      <c r="F24" s="320"/>
      <c r="G24" s="321"/>
      <c r="H24" s="14"/>
    </row>
    <row r="25" spans="1:8" ht="13.8" thickBot="1" x14ac:dyDescent="0.3">
      <c r="A25" s="191"/>
      <c r="B25" s="336"/>
      <c r="C25" s="337"/>
      <c r="D25" s="338"/>
      <c r="E25" s="340"/>
      <c r="F25" s="338"/>
      <c r="G25" s="339"/>
      <c r="H25" s="17"/>
    </row>
    <row r="26" spans="1:8" ht="14.4" thickTop="1" thickBot="1" x14ac:dyDescent="0.3">
      <c r="A26" s="194"/>
      <c r="B26" s="353" t="s">
        <v>2083</v>
      </c>
      <c r="C26" s="354"/>
      <c r="D26" s="362"/>
      <c r="E26" s="363"/>
      <c r="F26" s="362"/>
      <c r="G26" s="363"/>
      <c r="H26" s="192"/>
    </row>
    <row r="27" spans="1:8" ht="13.8" thickTop="1" x14ac:dyDescent="0.25">
      <c r="A27" s="65"/>
      <c r="B27" s="355" t="s">
        <v>67</v>
      </c>
      <c r="C27" s="355"/>
      <c r="D27" s="355"/>
      <c r="E27" s="355"/>
      <c r="F27" s="355"/>
      <c r="G27" s="355"/>
      <c r="H27" s="17"/>
    </row>
    <row r="28" spans="1:8" x14ac:dyDescent="0.25">
      <c r="A28" s="51"/>
      <c r="B28" s="356"/>
      <c r="C28" s="356"/>
      <c r="D28" s="357"/>
      <c r="E28" s="358" t="s">
        <v>8</v>
      </c>
      <c r="F28" s="359"/>
      <c r="G28" s="359"/>
      <c r="H28" s="17"/>
    </row>
    <row r="29" spans="1:8" x14ac:dyDescent="0.25">
      <c r="A29" s="51"/>
      <c r="B29" s="5"/>
      <c r="C29" s="5"/>
      <c r="D29" s="5"/>
      <c r="E29" s="193"/>
      <c r="F29" s="5"/>
      <c r="G29" s="5"/>
      <c r="H29" s="17"/>
    </row>
    <row r="30" spans="1:8" x14ac:dyDescent="0.25">
      <c r="A30" s="51"/>
      <c r="B30" s="213" t="s">
        <v>68</v>
      </c>
      <c r="C30" s="213"/>
      <c r="D30" s="364"/>
      <c r="E30" s="360" t="s">
        <v>10</v>
      </c>
      <c r="F30" s="361"/>
      <c r="G30" s="361"/>
      <c r="H30" s="17"/>
    </row>
    <row r="31" spans="1:8" x14ac:dyDescent="0.25">
      <c r="A31" s="51"/>
      <c r="B31" s="213" t="s">
        <v>69</v>
      </c>
      <c r="C31" s="213"/>
      <c r="D31" s="364"/>
      <c r="E31" s="360" t="s">
        <v>10</v>
      </c>
      <c r="F31" s="361"/>
      <c r="G31" s="361"/>
      <c r="H31" s="17"/>
    </row>
    <row r="32" spans="1:8" x14ac:dyDescent="0.25">
      <c r="A32" s="51"/>
      <c r="B32" s="213" t="s">
        <v>70</v>
      </c>
      <c r="C32" s="213"/>
      <c r="D32" s="364"/>
      <c r="E32" s="360" t="s">
        <v>10</v>
      </c>
      <c r="F32" s="361"/>
      <c r="G32" s="361"/>
      <c r="H32" s="17"/>
    </row>
    <row r="33" spans="1:8" x14ac:dyDescent="0.25">
      <c r="A33" s="51"/>
      <c r="B33" s="213" t="s">
        <v>71</v>
      </c>
      <c r="C33" s="213"/>
      <c r="D33" s="364"/>
      <c r="E33" s="360" t="s">
        <v>10</v>
      </c>
      <c r="F33" s="361"/>
      <c r="G33" s="361"/>
      <c r="H33" s="17"/>
    </row>
    <row r="34" spans="1:8" x14ac:dyDescent="0.25">
      <c r="A34" s="51"/>
      <c r="B34" s="213" t="s">
        <v>72</v>
      </c>
      <c r="C34" s="213"/>
      <c r="D34" s="364"/>
      <c r="E34" s="360" t="s">
        <v>10</v>
      </c>
      <c r="F34" s="361"/>
      <c r="G34" s="361"/>
      <c r="H34" s="17"/>
    </row>
    <row r="35" spans="1:8" x14ac:dyDescent="0.25">
      <c r="A35" s="51"/>
      <c r="B35" s="213" t="s">
        <v>73</v>
      </c>
      <c r="C35" s="213"/>
      <c r="D35" s="364"/>
      <c r="E35" s="360" t="s">
        <v>10</v>
      </c>
      <c r="F35" s="361"/>
      <c r="G35" s="361"/>
      <c r="H35" s="17"/>
    </row>
    <row r="36" spans="1:8" x14ac:dyDescent="0.25">
      <c r="A36" s="51"/>
      <c r="B36" s="213" t="s">
        <v>74</v>
      </c>
      <c r="C36" s="213"/>
      <c r="D36" s="364"/>
      <c r="E36" s="360" t="s">
        <v>10</v>
      </c>
      <c r="F36" s="361"/>
      <c r="G36" s="361"/>
      <c r="H36" s="17"/>
    </row>
    <row r="37" spans="1:8" x14ac:dyDescent="0.25">
      <c r="A37" s="51"/>
      <c r="B37" s="295"/>
      <c r="C37" s="295"/>
      <c r="D37" s="366"/>
      <c r="E37" s="367"/>
      <c r="F37" s="252"/>
      <c r="G37" s="252"/>
      <c r="H37" s="17"/>
    </row>
    <row r="38" spans="1:8" x14ac:dyDescent="0.25">
      <c r="A38" s="51"/>
      <c r="B38" s="5"/>
      <c r="C38" s="5"/>
      <c r="D38" s="5"/>
      <c r="E38" s="7"/>
      <c r="F38" s="5"/>
      <c r="G38" s="5"/>
      <c r="H38" s="17"/>
    </row>
    <row r="39" spans="1:8" x14ac:dyDescent="0.25">
      <c r="A39" s="51"/>
      <c r="B39" s="201" t="s">
        <v>2302</v>
      </c>
      <c r="C39" s="213"/>
      <c r="D39" s="251"/>
      <c r="E39" s="251"/>
      <c r="F39" s="251"/>
      <c r="G39" s="5"/>
      <c r="H39" s="17"/>
    </row>
    <row r="40" spans="1:8" x14ac:dyDescent="0.25">
      <c r="A40" s="51"/>
      <c r="B40" s="201" t="s">
        <v>2303</v>
      </c>
      <c r="C40" s="213"/>
      <c r="D40" s="251"/>
      <c r="E40" s="251"/>
      <c r="F40" s="251"/>
      <c r="G40" s="5"/>
      <c r="H40" s="17"/>
    </row>
    <row r="41" spans="1:8" x14ac:dyDescent="0.25">
      <c r="A41" s="51"/>
      <c r="B41" s="201" t="s">
        <v>2304</v>
      </c>
      <c r="C41" s="213"/>
      <c r="D41" s="251"/>
      <c r="E41" s="251"/>
      <c r="F41" s="251"/>
      <c r="G41" s="5"/>
      <c r="H41" s="17"/>
    </row>
    <row r="42" spans="1:8" x14ac:dyDescent="0.25">
      <c r="A42" s="51"/>
      <c r="B42" s="201" t="s">
        <v>2305</v>
      </c>
      <c r="C42" s="213"/>
      <c r="D42" s="368"/>
      <c r="E42" s="368"/>
      <c r="F42" s="368"/>
      <c r="G42" s="5"/>
      <c r="H42" s="17"/>
    </row>
    <row r="43" spans="1:8" ht="13.8" thickBot="1" x14ac:dyDescent="0.3">
      <c r="A43" s="54"/>
      <c r="B43" s="10"/>
      <c r="C43" s="10"/>
      <c r="D43" s="365"/>
      <c r="E43" s="365"/>
      <c r="F43" s="365"/>
      <c r="G43" s="10"/>
      <c r="H43" s="52"/>
    </row>
    <row r="44" spans="1:8" ht="13.8" thickTop="1" x14ac:dyDescent="0.25"/>
  </sheetData>
  <sheetProtection sheet="1" objects="1" scenarios="1" formatCells="0" formatRows="0"/>
  <mergeCells count="88">
    <mergeCell ref="D43:F43"/>
    <mergeCell ref="B42:C42"/>
    <mergeCell ref="B37:D37"/>
    <mergeCell ref="E37:G37"/>
    <mergeCell ref="B39:C39"/>
    <mergeCell ref="B40:C40"/>
    <mergeCell ref="B41:C41"/>
    <mergeCell ref="D39:F39"/>
    <mergeCell ref="D40:F40"/>
    <mergeCell ref="D41:F41"/>
    <mergeCell ref="D42:F42"/>
    <mergeCell ref="E36:G36"/>
    <mergeCell ref="B30:D30"/>
    <mergeCell ref="B31:D31"/>
    <mergeCell ref="B32:D32"/>
    <mergeCell ref="B33:D33"/>
    <mergeCell ref="B34:D34"/>
    <mergeCell ref="B35:D35"/>
    <mergeCell ref="B36:D36"/>
    <mergeCell ref="E31:G31"/>
    <mergeCell ref="E32:G32"/>
    <mergeCell ref="E33:G33"/>
    <mergeCell ref="E34:G34"/>
    <mergeCell ref="E35:G35"/>
    <mergeCell ref="B26:C26"/>
    <mergeCell ref="B27:G27"/>
    <mergeCell ref="B28:D28"/>
    <mergeCell ref="E28:G28"/>
    <mergeCell ref="E30:G30"/>
    <mergeCell ref="D26:E26"/>
    <mergeCell ref="F26:G26"/>
    <mergeCell ref="A11:A12"/>
    <mergeCell ref="B11:C12"/>
    <mergeCell ref="D11:E12"/>
    <mergeCell ref="F11:G12"/>
    <mergeCell ref="H11:H12"/>
    <mergeCell ref="F20:G20"/>
    <mergeCell ref="F15:G15"/>
    <mergeCell ref="F16:G16"/>
    <mergeCell ref="F17:G17"/>
    <mergeCell ref="D17:E17"/>
    <mergeCell ref="F22:G22"/>
    <mergeCell ref="B22:C22"/>
    <mergeCell ref="B23:C23"/>
    <mergeCell ref="B25:C25"/>
    <mergeCell ref="F25:G25"/>
    <mergeCell ref="D22:E22"/>
    <mergeCell ref="B24:C24"/>
    <mergeCell ref="D24:E24"/>
    <mergeCell ref="F24:G24"/>
    <mergeCell ref="F23:G23"/>
    <mergeCell ref="D25:E25"/>
    <mergeCell ref="D23:E23"/>
    <mergeCell ref="A1:E1"/>
    <mergeCell ref="G1:H1"/>
    <mergeCell ref="A2:E2"/>
    <mergeCell ref="G2:H2"/>
    <mergeCell ref="A10:H10"/>
    <mergeCell ref="B4:E4"/>
    <mergeCell ref="G4:H4"/>
    <mergeCell ref="C6:E6"/>
    <mergeCell ref="G6:H6"/>
    <mergeCell ref="C8:E8"/>
    <mergeCell ref="G8:H8"/>
    <mergeCell ref="A6:B6"/>
    <mergeCell ref="A8:B8"/>
    <mergeCell ref="B15:C15"/>
    <mergeCell ref="B16:C16"/>
    <mergeCell ref="D21:E21"/>
    <mergeCell ref="F21:G21"/>
    <mergeCell ref="D16:E16"/>
    <mergeCell ref="B17:C17"/>
    <mergeCell ref="B21:C21"/>
    <mergeCell ref="B18:C18"/>
    <mergeCell ref="D18:E18"/>
    <mergeCell ref="B19:C19"/>
    <mergeCell ref="D19:E19"/>
    <mergeCell ref="B20:C20"/>
    <mergeCell ref="D20:E20"/>
    <mergeCell ref="D15:E15"/>
    <mergeCell ref="F18:G18"/>
    <mergeCell ref="F19:G19"/>
    <mergeCell ref="B13:C13"/>
    <mergeCell ref="D13:E13"/>
    <mergeCell ref="F13:G13"/>
    <mergeCell ref="B14:C14"/>
    <mergeCell ref="D14:E14"/>
    <mergeCell ref="F14:G14"/>
  </mergeCells>
  <pageMargins left="0.7" right="0.7" top="0.75" bottom="0.75" header="0.3" footer="0.3"/>
  <pageSetup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6"/>
  <sheetViews>
    <sheetView workbookViewId="0">
      <selection sqref="A1:XFD1048576"/>
    </sheetView>
  </sheetViews>
  <sheetFormatPr defaultColWidth="9.109375" defaultRowHeight="13.2" x14ac:dyDescent="0.25"/>
  <cols>
    <col min="1" max="1" width="25.6640625" style="103" customWidth="1"/>
    <col min="2" max="2" width="0" style="103" hidden="1" customWidth="1"/>
    <col min="3" max="3" width="13.44140625" style="103" customWidth="1"/>
    <col min="4" max="4" width="14" style="103" customWidth="1"/>
    <col min="5" max="5" width="12.6640625" style="103" customWidth="1"/>
    <col min="6" max="6" width="0" style="103" hidden="1" customWidth="1"/>
    <col min="7" max="7" width="7.5546875" style="103" customWidth="1"/>
    <col min="8" max="8" width="4.88671875" style="103" customWidth="1"/>
    <col min="9" max="9" width="12.44140625" style="103" customWidth="1"/>
    <col min="10" max="11" width="9.109375" style="103"/>
    <col min="12" max="12" width="8.88671875" style="103" customWidth="1"/>
    <col min="13" max="16384" width="9.109375" style="103"/>
  </cols>
  <sheetData>
    <row r="1" spans="1:12" ht="17.399999999999999" x14ac:dyDescent="0.3">
      <c r="A1" s="291" t="s">
        <v>0</v>
      </c>
      <c r="B1" s="291"/>
      <c r="C1" s="291"/>
      <c r="D1" s="291"/>
      <c r="E1" s="291"/>
      <c r="F1" s="102"/>
      <c r="G1" s="292"/>
      <c r="H1" s="292"/>
      <c r="J1" s="292" t="s">
        <v>32</v>
      </c>
      <c r="K1" s="292"/>
    </row>
    <row r="2" spans="1:12" ht="17.399999999999999" x14ac:dyDescent="0.3">
      <c r="A2" s="291" t="s">
        <v>1</v>
      </c>
      <c r="B2" s="291"/>
      <c r="C2" s="291"/>
      <c r="D2" s="291"/>
      <c r="E2" s="291"/>
      <c r="F2" s="102"/>
      <c r="J2" s="292" t="s">
        <v>2252</v>
      </c>
      <c r="K2" s="292"/>
    </row>
    <row r="3" spans="1:12" ht="15" customHeight="1" x14ac:dyDescent="0.25"/>
    <row r="4" spans="1:12" ht="15" customHeight="1" x14ac:dyDescent="0.25">
      <c r="A4" s="289" t="s">
        <v>2230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</row>
    <row r="5" spans="1:12" ht="13.8" x14ac:dyDescent="0.25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1:12" ht="15" customHeight="1" x14ac:dyDescent="0.25">
      <c r="A6" s="290" t="s">
        <v>2231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</row>
    <row r="7" spans="1:12" ht="13.8" x14ac:dyDescent="0.25">
      <c r="A7" s="106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2" s="195" customFormat="1" ht="13.8" x14ac:dyDescent="0.25">
      <c r="A8" s="288" t="s">
        <v>2232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</row>
    <row r="9" spans="1:12" s="195" customFormat="1" ht="13.8" x14ac:dyDescent="0.25">
      <c r="A9" s="288" t="s">
        <v>2233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</row>
    <row r="10" spans="1:12" s="195" customFormat="1" ht="29.25" customHeight="1" x14ac:dyDescent="0.25">
      <c r="A10" s="287" t="s">
        <v>2234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</row>
    <row r="11" spans="1:12" s="195" customFormat="1" ht="13.8" x14ac:dyDescent="0.25">
      <c r="A11" s="288" t="s">
        <v>2235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</row>
    <row r="12" spans="1:12" s="195" customFormat="1" ht="13.8" x14ac:dyDescent="0.25">
      <c r="A12" s="288" t="s">
        <v>2236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</row>
    <row r="13" spans="1:12" s="195" customFormat="1" ht="13.8" x14ac:dyDescent="0.25">
      <c r="A13" s="288" t="s">
        <v>2237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</row>
    <row r="14" spans="1:12" s="195" customFormat="1" ht="13.8" x14ac:dyDescent="0.25">
      <c r="A14" s="288" t="s">
        <v>2238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</row>
    <row r="15" spans="1:12" s="195" customFormat="1" ht="45.75" customHeight="1" x14ac:dyDescent="0.25">
      <c r="A15" s="287" t="s">
        <v>2239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</row>
    <row r="16" spans="1:12" s="195" customFormat="1" ht="45.75" customHeight="1" x14ac:dyDescent="0.25">
      <c r="A16" s="287" t="s">
        <v>2240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</row>
    <row r="17" spans="1:12" s="195" customFormat="1" ht="29.25" customHeight="1" x14ac:dyDescent="0.25">
      <c r="A17" s="287" t="s">
        <v>2241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</row>
    <row r="18" spans="1:12" s="195" customFormat="1" ht="29.25" customHeight="1" x14ac:dyDescent="0.25">
      <c r="A18" s="287" t="s">
        <v>2242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</row>
    <row r="19" spans="1:12" s="195" customFormat="1" ht="29.25" customHeight="1" x14ac:dyDescent="0.25">
      <c r="A19" s="287" t="s">
        <v>2243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</row>
    <row r="20" spans="1:12" s="195" customFormat="1" ht="45.75" customHeight="1" x14ac:dyDescent="0.25">
      <c r="A20" s="287" t="s">
        <v>2244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</row>
    <row r="21" spans="1:12" s="195" customFormat="1" ht="13.8" x14ac:dyDescent="0.25">
      <c r="A21" s="288" t="s">
        <v>2245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</row>
    <row r="22" spans="1:12" s="195" customFormat="1" ht="29.25" customHeight="1" x14ac:dyDescent="0.25">
      <c r="A22" s="287" t="s">
        <v>2246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</row>
    <row r="23" spans="1:12" s="195" customFormat="1" ht="13.8" x14ac:dyDescent="0.25">
      <c r="A23" s="288" t="s">
        <v>2247</v>
      </c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</row>
    <row r="24" spans="1:12" s="195" customFormat="1" ht="29.25" customHeight="1" x14ac:dyDescent="0.25">
      <c r="A24" s="287" t="s">
        <v>2248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</row>
    <row r="25" spans="1:12" s="195" customFormat="1" ht="29.25" customHeight="1" x14ac:dyDescent="0.25">
      <c r="A25" s="287" t="s">
        <v>2249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</row>
    <row r="26" spans="1:12" s="195" customFormat="1" ht="29.25" customHeight="1" x14ac:dyDescent="0.25">
      <c r="A26" s="287" t="s">
        <v>2250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</row>
  </sheetData>
  <sheetProtection sheet="1" objects="1" scenarios="1" selectLockedCells="1" selectUnlockedCells="1"/>
  <mergeCells count="26">
    <mergeCell ref="A1:E1"/>
    <mergeCell ref="G1:H1"/>
    <mergeCell ref="J1:K1"/>
    <mergeCell ref="A2:E2"/>
    <mergeCell ref="J2:K2"/>
    <mergeCell ref="A4:L4"/>
    <mergeCell ref="A6:L6"/>
    <mergeCell ref="A26:L26"/>
    <mergeCell ref="A15:L15"/>
    <mergeCell ref="A16:L16"/>
    <mergeCell ref="A17:L17"/>
    <mergeCell ref="A18:L18"/>
    <mergeCell ref="A19:L19"/>
    <mergeCell ref="A20:L20"/>
    <mergeCell ref="A8:L8"/>
    <mergeCell ref="A23:L23"/>
    <mergeCell ref="A11:L11"/>
    <mergeCell ref="A12:L12"/>
    <mergeCell ref="A13:L13"/>
    <mergeCell ref="A14:L14"/>
    <mergeCell ref="A9:L9"/>
    <mergeCell ref="A10:L10"/>
    <mergeCell ref="A24:L24"/>
    <mergeCell ref="A25:L25"/>
    <mergeCell ref="A21:L21"/>
    <mergeCell ref="A22:L22"/>
  </mergeCells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1"/>
  <sheetViews>
    <sheetView topLeftCell="A10" zoomScaleNormal="100" workbookViewId="0">
      <selection activeCell="H50" sqref="H50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9.33203125" style="6" customWidth="1"/>
    <col min="6" max="6" width="10.88671875" style="6" customWidth="1"/>
    <col min="7" max="7" width="14" style="6" customWidth="1"/>
    <col min="8" max="8" width="12.109375" style="6" customWidth="1"/>
    <col min="9" max="16384" width="9.109375" style="6"/>
  </cols>
  <sheetData>
    <row r="1" spans="1:8" ht="17.399999999999999" x14ac:dyDescent="0.3">
      <c r="A1" s="214" t="s">
        <v>0</v>
      </c>
      <c r="B1" s="214"/>
      <c r="C1" s="214"/>
      <c r="D1" s="214"/>
      <c r="E1" s="214"/>
      <c r="F1" s="25"/>
      <c r="G1" s="215" t="s">
        <v>32</v>
      </c>
      <c r="H1" s="215"/>
    </row>
    <row r="2" spans="1:8" ht="17.399999999999999" x14ac:dyDescent="0.3">
      <c r="A2" s="214" t="s">
        <v>1</v>
      </c>
      <c r="B2" s="214"/>
      <c r="C2" s="214"/>
      <c r="D2" s="214"/>
      <c r="E2" s="214"/>
      <c r="F2" s="25"/>
      <c r="G2" s="215" t="s">
        <v>2279</v>
      </c>
      <c r="H2" s="215"/>
    </row>
    <row r="3" spans="1:8" x14ac:dyDescent="0.25">
      <c r="A3" s="25"/>
      <c r="B3" s="25"/>
      <c r="C3" s="25"/>
      <c r="D3" s="25"/>
      <c r="E3" s="29"/>
      <c r="F3" s="25"/>
      <c r="G3" s="25"/>
      <c r="H3" s="25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26" t="s">
        <v>11</v>
      </c>
      <c r="G4" s="294">
        <f>'01-Summary'!G4</f>
        <v>0</v>
      </c>
      <c r="H4" s="294"/>
    </row>
    <row r="5" spans="1:8" x14ac:dyDescent="0.25">
      <c r="A5" s="25"/>
      <c r="B5" s="25"/>
      <c r="C5" s="25"/>
      <c r="D5" s="25"/>
      <c r="E5" s="29"/>
      <c r="F5" s="25"/>
      <c r="G5" s="108"/>
      <c r="H5" s="25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25" t="s">
        <v>12</v>
      </c>
      <c r="G6" s="293">
        <f>'01-Summary'!G6</f>
        <v>0</v>
      </c>
      <c r="H6" s="293"/>
    </row>
    <row r="7" spans="1:8" x14ac:dyDescent="0.25">
      <c r="A7" s="25"/>
      <c r="B7" s="25"/>
      <c r="C7" s="25"/>
      <c r="D7" s="25"/>
      <c r="E7" s="29"/>
      <c r="F7" s="25"/>
      <c r="G7" s="108"/>
      <c r="H7" s="25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25" t="s">
        <v>13</v>
      </c>
      <c r="G8" s="295">
        <f>'01-Summary'!G8</f>
        <v>0</v>
      </c>
      <c r="H8" s="295"/>
    </row>
    <row r="9" spans="1:8" x14ac:dyDescent="0.25">
      <c r="A9" s="25"/>
      <c r="B9" s="25"/>
      <c r="C9" s="25"/>
      <c r="D9" s="25"/>
      <c r="E9" s="29"/>
      <c r="F9" s="25"/>
      <c r="G9" s="25"/>
      <c r="H9" s="25"/>
    </row>
    <row r="10" spans="1:8" ht="13.8" thickBot="1" x14ac:dyDescent="0.3">
      <c r="A10" s="71"/>
      <c r="B10" s="71"/>
      <c r="C10" s="71"/>
      <c r="D10" s="71"/>
      <c r="E10" s="72"/>
      <c r="F10" s="71"/>
      <c r="G10" s="71"/>
      <c r="H10" s="71"/>
    </row>
    <row r="11" spans="1:8" ht="13.5" customHeight="1" thickTop="1" x14ac:dyDescent="0.25">
      <c r="A11" s="226" t="s">
        <v>5</v>
      </c>
      <c r="B11" s="229" t="s">
        <v>6</v>
      </c>
      <c r="C11" s="210"/>
      <c r="D11" s="206" t="s">
        <v>2285</v>
      </c>
      <c r="E11" s="209" t="s">
        <v>2284</v>
      </c>
      <c r="F11" s="210"/>
      <c r="G11" s="206" t="s">
        <v>2283</v>
      </c>
      <c r="H11" s="221" t="s">
        <v>2282</v>
      </c>
    </row>
    <row r="12" spans="1:8" x14ac:dyDescent="0.25">
      <c r="A12" s="227"/>
      <c r="B12" s="230"/>
      <c r="C12" s="231"/>
      <c r="D12" s="207"/>
      <c r="E12" s="211"/>
      <c r="F12" s="212"/>
      <c r="G12" s="207"/>
      <c r="H12" s="222"/>
    </row>
    <row r="13" spans="1:8" ht="12.75" customHeight="1" x14ac:dyDescent="0.25">
      <c r="A13" s="227"/>
      <c r="B13" s="230"/>
      <c r="C13" s="231"/>
      <c r="D13" s="207"/>
      <c r="E13" s="27" t="s">
        <v>9</v>
      </c>
      <c r="F13" s="28" t="s">
        <v>10</v>
      </c>
      <c r="G13" s="207"/>
      <c r="H13" s="222"/>
    </row>
    <row r="14" spans="1:8" x14ac:dyDescent="0.25">
      <c r="A14" s="228"/>
      <c r="B14" s="211"/>
      <c r="C14" s="212"/>
      <c r="D14" s="208"/>
      <c r="E14" s="29"/>
      <c r="F14" s="30"/>
      <c r="G14" s="208"/>
      <c r="H14" s="223"/>
    </row>
    <row r="15" spans="1:8" x14ac:dyDescent="0.25">
      <c r="A15" s="109" t="s">
        <v>93</v>
      </c>
      <c r="B15" s="298" t="s">
        <v>94</v>
      </c>
      <c r="C15" s="299"/>
      <c r="D15" s="39"/>
      <c r="E15" s="113"/>
      <c r="F15" s="39"/>
      <c r="G15" s="39"/>
      <c r="H15" s="114"/>
    </row>
    <row r="16" spans="1:8" x14ac:dyDescent="0.25">
      <c r="A16" s="110" t="s">
        <v>435</v>
      </c>
      <c r="B16" s="296" t="s">
        <v>436</v>
      </c>
      <c r="C16" s="297"/>
      <c r="D16" s="13"/>
      <c r="E16" s="12"/>
      <c r="F16" s="13"/>
      <c r="G16" s="13"/>
      <c r="H16" s="37">
        <f>F16-G16</f>
        <v>0</v>
      </c>
    </row>
    <row r="17" spans="1:8" x14ac:dyDescent="0.25">
      <c r="A17" s="110" t="s">
        <v>437</v>
      </c>
      <c r="B17" s="296" t="s">
        <v>438</v>
      </c>
      <c r="C17" s="297"/>
      <c r="D17" s="13"/>
      <c r="E17" s="12" t="str">
        <f t="shared" ref="E17:E50" si="0">IF(D17=0," ",F17/D17)</f>
        <v xml:space="preserve"> </v>
      </c>
      <c r="F17" s="13"/>
      <c r="G17" s="13"/>
      <c r="H17" s="37">
        <f t="shared" ref="H17:H49" si="1">F17-G17</f>
        <v>0</v>
      </c>
    </row>
    <row r="18" spans="1:8" x14ac:dyDescent="0.25">
      <c r="A18" s="110" t="s">
        <v>439</v>
      </c>
      <c r="B18" s="296" t="s">
        <v>2120</v>
      </c>
      <c r="C18" s="297"/>
      <c r="D18" s="13"/>
      <c r="E18" s="12" t="str">
        <f t="shared" si="0"/>
        <v xml:space="preserve"> </v>
      </c>
      <c r="F18" s="13"/>
      <c r="G18" s="13"/>
      <c r="H18" s="37">
        <f t="shared" si="1"/>
        <v>0</v>
      </c>
    </row>
    <row r="19" spans="1:8" x14ac:dyDescent="0.25">
      <c r="A19" s="110" t="s">
        <v>440</v>
      </c>
      <c r="B19" s="296" t="s">
        <v>441</v>
      </c>
      <c r="C19" s="297"/>
      <c r="D19" s="13"/>
      <c r="E19" s="12" t="str">
        <f t="shared" si="0"/>
        <v xml:space="preserve"> </v>
      </c>
      <c r="F19" s="13"/>
      <c r="G19" s="13"/>
      <c r="H19" s="37">
        <f t="shared" si="1"/>
        <v>0</v>
      </c>
    </row>
    <row r="20" spans="1:8" x14ac:dyDescent="0.25">
      <c r="A20" s="110" t="s">
        <v>442</v>
      </c>
      <c r="B20" s="296" t="s">
        <v>443</v>
      </c>
      <c r="C20" s="297"/>
      <c r="D20" s="13"/>
      <c r="E20" s="12" t="str">
        <f t="shared" si="0"/>
        <v xml:space="preserve"> </v>
      </c>
      <c r="F20" s="13"/>
      <c r="G20" s="13"/>
      <c r="H20" s="37">
        <f t="shared" si="1"/>
        <v>0</v>
      </c>
    </row>
    <row r="21" spans="1:8" x14ac:dyDescent="0.25">
      <c r="A21" s="110" t="s">
        <v>444</v>
      </c>
      <c r="B21" s="296" t="s">
        <v>445</v>
      </c>
      <c r="C21" s="297"/>
      <c r="D21" s="13"/>
      <c r="E21" s="12" t="str">
        <f t="shared" si="0"/>
        <v xml:space="preserve"> </v>
      </c>
      <c r="F21" s="13"/>
      <c r="G21" s="13"/>
      <c r="H21" s="37">
        <f t="shared" si="1"/>
        <v>0</v>
      </c>
    </row>
    <row r="22" spans="1:8" x14ac:dyDescent="0.25">
      <c r="A22" s="110" t="s">
        <v>446</v>
      </c>
      <c r="B22" s="296" t="s">
        <v>447</v>
      </c>
      <c r="C22" s="297"/>
      <c r="D22" s="13"/>
      <c r="E22" s="12" t="str">
        <f t="shared" si="0"/>
        <v xml:space="preserve"> </v>
      </c>
      <c r="F22" s="13"/>
      <c r="G22" s="13"/>
      <c r="H22" s="37">
        <f t="shared" si="1"/>
        <v>0</v>
      </c>
    </row>
    <row r="23" spans="1:8" x14ac:dyDescent="0.25">
      <c r="A23" s="110" t="s">
        <v>448</v>
      </c>
      <c r="B23" s="296" t="s">
        <v>449</v>
      </c>
      <c r="C23" s="297"/>
      <c r="D23" s="13"/>
      <c r="E23" s="12" t="str">
        <f t="shared" si="0"/>
        <v xml:space="preserve"> </v>
      </c>
      <c r="F23" s="13"/>
      <c r="G23" s="13"/>
      <c r="H23" s="37">
        <f t="shared" si="1"/>
        <v>0</v>
      </c>
    </row>
    <row r="24" spans="1:8" x14ac:dyDescent="0.25">
      <c r="A24" s="110" t="s">
        <v>450</v>
      </c>
      <c r="B24" s="296" t="s">
        <v>2121</v>
      </c>
      <c r="C24" s="297"/>
      <c r="D24" s="13"/>
      <c r="E24" s="12" t="str">
        <f t="shared" si="0"/>
        <v xml:space="preserve"> </v>
      </c>
      <c r="F24" s="13"/>
      <c r="G24" s="13"/>
      <c r="H24" s="37">
        <f t="shared" si="1"/>
        <v>0</v>
      </c>
    </row>
    <row r="25" spans="1:8" x14ac:dyDescent="0.25">
      <c r="A25" s="110" t="s">
        <v>451</v>
      </c>
      <c r="B25" s="296" t="s">
        <v>452</v>
      </c>
      <c r="C25" s="297"/>
      <c r="D25" s="13"/>
      <c r="E25" s="12" t="str">
        <f t="shared" si="0"/>
        <v xml:space="preserve"> </v>
      </c>
      <c r="F25" s="13"/>
      <c r="G25" s="13"/>
      <c r="H25" s="37">
        <f t="shared" si="1"/>
        <v>0</v>
      </c>
    </row>
    <row r="26" spans="1:8" x14ac:dyDescent="0.25">
      <c r="A26" s="110" t="s">
        <v>454</v>
      </c>
      <c r="B26" s="296" t="s">
        <v>453</v>
      </c>
      <c r="C26" s="297"/>
      <c r="D26" s="13"/>
      <c r="E26" s="12" t="str">
        <f t="shared" si="0"/>
        <v xml:space="preserve"> </v>
      </c>
      <c r="F26" s="13"/>
      <c r="G26" s="13"/>
      <c r="H26" s="37">
        <f t="shared" si="1"/>
        <v>0</v>
      </c>
    </row>
    <row r="27" spans="1:8" x14ac:dyDescent="0.25">
      <c r="A27" s="110" t="s">
        <v>455</v>
      </c>
      <c r="B27" s="296" t="s">
        <v>456</v>
      </c>
      <c r="C27" s="297"/>
      <c r="D27" s="13"/>
      <c r="E27" s="12" t="str">
        <f t="shared" si="0"/>
        <v xml:space="preserve"> </v>
      </c>
      <c r="F27" s="13"/>
      <c r="G27" s="13"/>
      <c r="H27" s="37">
        <f t="shared" si="1"/>
        <v>0</v>
      </c>
    </row>
    <row r="28" spans="1:8" x14ac:dyDescent="0.25">
      <c r="A28" s="110" t="s">
        <v>457</v>
      </c>
      <c r="B28" s="296" t="s">
        <v>458</v>
      </c>
      <c r="C28" s="297"/>
      <c r="D28" s="13"/>
      <c r="E28" s="12" t="str">
        <f t="shared" si="0"/>
        <v xml:space="preserve"> </v>
      </c>
      <c r="F28" s="13"/>
      <c r="G28" s="13"/>
      <c r="H28" s="37">
        <f t="shared" si="1"/>
        <v>0</v>
      </c>
    </row>
    <row r="29" spans="1:8" x14ac:dyDescent="0.25">
      <c r="A29" s="110" t="s">
        <v>459</v>
      </c>
      <c r="B29" s="296" t="s">
        <v>460</v>
      </c>
      <c r="C29" s="297"/>
      <c r="D29" s="13"/>
      <c r="E29" s="12" t="str">
        <f t="shared" si="0"/>
        <v xml:space="preserve"> </v>
      </c>
      <c r="F29" s="13"/>
      <c r="G29" s="13"/>
      <c r="H29" s="37">
        <f t="shared" si="1"/>
        <v>0</v>
      </c>
    </row>
    <row r="30" spans="1:8" x14ac:dyDescent="0.25">
      <c r="A30" s="110" t="s">
        <v>461</v>
      </c>
      <c r="B30" s="296" t="s">
        <v>462</v>
      </c>
      <c r="C30" s="297"/>
      <c r="D30" s="13"/>
      <c r="E30" s="12" t="str">
        <f t="shared" si="0"/>
        <v xml:space="preserve"> </v>
      </c>
      <c r="F30" s="13"/>
      <c r="G30" s="13"/>
      <c r="H30" s="37">
        <f t="shared" si="1"/>
        <v>0</v>
      </c>
    </row>
    <row r="31" spans="1:8" x14ac:dyDescent="0.25">
      <c r="A31" s="110" t="s">
        <v>463</v>
      </c>
      <c r="B31" s="296" t="s">
        <v>2122</v>
      </c>
      <c r="C31" s="297"/>
      <c r="D31" s="13"/>
      <c r="E31" s="12" t="str">
        <f t="shared" si="0"/>
        <v xml:space="preserve"> </v>
      </c>
      <c r="F31" s="13"/>
      <c r="G31" s="13"/>
      <c r="H31" s="37">
        <f t="shared" si="1"/>
        <v>0</v>
      </c>
    </row>
    <row r="32" spans="1:8" x14ac:dyDescent="0.25">
      <c r="A32" s="110" t="s">
        <v>464</v>
      </c>
      <c r="B32" s="296" t="s">
        <v>465</v>
      </c>
      <c r="C32" s="297"/>
      <c r="D32" s="13"/>
      <c r="E32" s="12" t="str">
        <f t="shared" si="0"/>
        <v xml:space="preserve"> </v>
      </c>
      <c r="F32" s="13"/>
      <c r="G32" s="13"/>
      <c r="H32" s="37">
        <f t="shared" si="1"/>
        <v>0</v>
      </c>
    </row>
    <row r="33" spans="1:8" x14ac:dyDescent="0.25">
      <c r="A33" s="110" t="s">
        <v>466</v>
      </c>
      <c r="B33" s="296" t="s">
        <v>467</v>
      </c>
      <c r="C33" s="297"/>
      <c r="D33" s="13"/>
      <c r="E33" s="12" t="str">
        <f t="shared" si="0"/>
        <v xml:space="preserve"> </v>
      </c>
      <c r="F33" s="13"/>
      <c r="G33" s="13"/>
      <c r="H33" s="37">
        <f t="shared" si="1"/>
        <v>0</v>
      </c>
    </row>
    <row r="34" spans="1:8" x14ac:dyDescent="0.25">
      <c r="A34" s="110" t="s">
        <v>468</v>
      </c>
      <c r="B34" s="296" t="s">
        <v>469</v>
      </c>
      <c r="C34" s="297"/>
      <c r="D34" s="13"/>
      <c r="E34" s="12" t="str">
        <f t="shared" si="0"/>
        <v xml:space="preserve"> </v>
      </c>
      <c r="F34" s="13"/>
      <c r="G34" s="13"/>
      <c r="H34" s="37">
        <f t="shared" si="1"/>
        <v>0</v>
      </c>
    </row>
    <row r="35" spans="1:8" x14ac:dyDescent="0.25">
      <c r="A35" s="110" t="s">
        <v>470</v>
      </c>
      <c r="B35" s="296" t="s">
        <v>471</v>
      </c>
      <c r="C35" s="297"/>
      <c r="D35" s="13"/>
      <c r="E35" s="12" t="str">
        <f t="shared" si="0"/>
        <v xml:space="preserve"> </v>
      </c>
      <c r="F35" s="13"/>
      <c r="G35" s="13"/>
      <c r="H35" s="37">
        <f t="shared" si="1"/>
        <v>0</v>
      </c>
    </row>
    <row r="36" spans="1:8" x14ac:dyDescent="0.25">
      <c r="A36" s="110" t="s">
        <v>472</v>
      </c>
      <c r="B36" s="296" t="s">
        <v>473</v>
      </c>
      <c r="C36" s="297"/>
      <c r="D36" s="13"/>
      <c r="E36" s="12" t="str">
        <f t="shared" si="0"/>
        <v xml:space="preserve"> </v>
      </c>
      <c r="F36" s="13"/>
      <c r="G36" s="13"/>
      <c r="H36" s="37">
        <f t="shared" si="1"/>
        <v>0</v>
      </c>
    </row>
    <row r="37" spans="1:8" x14ac:dyDescent="0.25">
      <c r="A37" s="110" t="s">
        <v>474</v>
      </c>
      <c r="B37" s="296" t="s">
        <v>475</v>
      </c>
      <c r="C37" s="297"/>
      <c r="D37" s="13"/>
      <c r="E37" s="12" t="str">
        <f t="shared" si="0"/>
        <v xml:space="preserve"> </v>
      </c>
      <c r="F37" s="13"/>
      <c r="G37" s="13"/>
      <c r="H37" s="37">
        <f t="shared" si="1"/>
        <v>0</v>
      </c>
    </row>
    <row r="38" spans="1:8" x14ac:dyDescent="0.25">
      <c r="A38" s="110" t="s">
        <v>476</v>
      </c>
      <c r="B38" s="296" t="s">
        <v>477</v>
      </c>
      <c r="C38" s="297"/>
      <c r="D38" s="13"/>
      <c r="E38" s="12" t="str">
        <f t="shared" si="0"/>
        <v xml:space="preserve"> </v>
      </c>
      <c r="F38" s="13"/>
      <c r="G38" s="13"/>
      <c r="H38" s="37">
        <f t="shared" si="1"/>
        <v>0</v>
      </c>
    </row>
    <row r="39" spans="1:8" x14ac:dyDescent="0.25">
      <c r="A39" s="110" t="s">
        <v>478</v>
      </c>
      <c r="B39" s="296" t="s">
        <v>479</v>
      </c>
      <c r="C39" s="297"/>
      <c r="D39" s="13"/>
      <c r="E39" s="12" t="str">
        <f t="shared" si="0"/>
        <v xml:space="preserve"> </v>
      </c>
      <c r="F39" s="13"/>
      <c r="G39" s="13"/>
      <c r="H39" s="37">
        <f t="shared" si="1"/>
        <v>0</v>
      </c>
    </row>
    <row r="40" spans="1:8" x14ac:dyDescent="0.25">
      <c r="A40" s="110" t="s">
        <v>480</v>
      </c>
      <c r="B40" s="296" t="s">
        <v>481</v>
      </c>
      <c r="C40" s="297"/>
      <c r="D40" s="13"/>
      <c r="E40" s="12" t="str">
        <f t="shared" si="0"/>
        <v xml:space="preserve"> </v>
      </c>
      <c r="F40" s="13"/>
      <c r="G40" s="13"/>
      <c r="H40" s="37">
        <f t="shared" si="1"/>
        <v>0</v>
      </c>
    </row>
    <row r="41" spans="1:8" x14ac:dyDescent="0.25">
      <c r="A41" s="110" t="s">
        <v>482</v>
      </c>
      <c r="B41" s="296" t="s">
        <v>483</v>
      </c>
      <c r="C41" s="297"/>
      <c r="D41" s="13"/>
      <c r="E41" s="12" t="str">
        <f t="shared" si="0"/>
        <v xml:space="preserve"> </v>
      </c>
      <c r="F41" s="13"/>
      <c r="G41" s="13"/>
      <c r="H41" s="37">
        <f t="shared" si="1"/>
        <v>0</v>
      </c>
    </row>
    <row r="42" spans="1:8" x14ac:dyDescent="0.25">
      <c r="A42" s="110" t="s">
        <v>484</v>
      </c>
      <c r="B42" s="296" t="s">
        <v>485</v>
      </c>
      <c r="C42" s="297"/>
      <c r="D42" s="13"/>
      <c r="E42" s="12" t="str">
        <f t="shared" si="0"/>
        <v xml:space="preserve"> </v>
      </c>
      <c r="F42" s="13"/>
      <c r="G42" s="13"/>
      <c r="H42" s="37">
        <f t="shared" si="1"/>
        <v>0</v>
      </c>
    </row>
    <row r="43" spans="1:8" x14ac:dyDescent="0.25">
      <c r="A43" s="110" t="s">
        <v>486</v>
      </c>
      <c r="B43" s="296" t="s">
        <v>487</v>
      </c>
      <c r="C43" s="297"/>
      <c r="D43" s="13"/>
      <c r="E43" s="12" t="str">
        <f t="shared" si="0"/>
        <v xml:space="preserve"> </v>
      </c>
      <c r="F43" s="13"/>
      <c r="G43" s="13"/>
      <c r="H43" s="37">
        <f t="shared" si="1"/>
        <v>0</v>
      </c>
    </row>
    <row r="44" spans="1:8" x14ac:dyDescent="0.25">
      <c r="A44" s="110" t="s">
        <v>488</v>
      </c>
      <c r="B44" s="296" t="s">
        <v>489</v>
      </c>
      <c r="C44" s="297"/>
      <c r="D44" s="13"/>
      <c r="E44" s="12" t="str">
        <f t="shared" si="0"/>
        <v xml:space="preserve"> </v>
      </c>
      <c r="F44" s="13"/>
      <c r="G44" s="13"/>
      <c r="H44" s="37">
        <f t="shared" si="1"/>
        <v>0</v>
      </c>
    </row>
    <row r="45" spans="1:8" x14ac:dyDescent="0.25">
      <c r="A45" s="110" t="s">
        <v>490</v>
      </c>
      <c r="B45" s="296" t="s">
        <v>491</v>
      </c>
      <c r="C45" s="297"/>
      <c r="D45" s="13"/>
      <c r="E45" s="12" t="str">
        <f t="shared" si="0"/>
        <v xml:space="preserve"> </v>
      </c>
      <c r="F45" s="13"/>
      <c r="G45" s="13"/>
      <c r="H45" s="37">
        <f t="shared" si="1"/>
        <v>0</v>
      </c>
    </row>
    <row r="46" spans="1:8" x14ac:dyDescent="0.25">
      <c r="A46" s="110" t="s">
        <v>492</v>
      </c>
      <c r="B46" s="296" t="s">
        <v>2296</v>
      </c>
      <c r="C46" s="297"/>
      <c r="D46" s="13"/>
      <c r="E46" s="12" t="str">
        <f t="shared" si="0"/>
        <v xml:space="preserve"> </v>
      </c>
      <c r="F46" s="13"/>
      <c r="G46" s="13"/>
      <c r="H46" s="37">
        <f t="shared" si="1"/>
        <v>0</v>
      </c>
    </row>
    <row r="47" spans="1:8" x14ac:dyDescent="0.25">
      <c r="A47" s="110" t="s">
        <v>493</v>
      </c>
      <c r="B47" s="296" t="s">
        <v>494</v>
      </c>
      <c r="C47" s="297"/>
      <c r="D47" s="13"/>
      <c r="E47" s="12" t="str">
        <f t="shared" si="0"/>
        <v xml:space="preserve"> </v>
      </c>
      <c r="F47" s="13"/>
      <c r="G47" s="13"/>
      <c r="H47" s="37">
        <f t="shared" si="1"/>
        <v>0</v>
      </c>
    </row>
    <row r="48" spans="1:8" x14ac:dyDescent="0.25">
      <c r="A48" s="110" t="s">
        <v>495</v>
      </c>
      <c r="B48" s="296" t="s">
        <v>496</v>
      </c>
      <c r="C48" s="297"/>
      <c r="D48" s="13"/>
      <c r="E48" s="12" t="str">
        <f t="shared" si="0"/>
        <v xml:space="preserve"> </v>
      </c>
      <c r="F48" s="13"/>
      <c r="G48" s="13"/>
      <c r="H48" s="37">
        <f t="shared" si="1"/>
        <v>0</v>
      </c>
    </row>
    <row r="49" spans="1:8" x14ac:dyDescent="0.25">
      <c r="A49" s="110"/>
      <c r="B49" s="296" t="s">
        <v>50</v>
      </c>
      <c r="C49" s="297"/>
      <c r="D49" s="13"/>
      <c r="E49" s="12" t="str">
        <f t="shared" si="0"/>
        <v xml:space="preserve"> </v>
      </c>
      <c r="F49" s="13"/>
      <c r="G49" s="13"/>
      <c r="H49" s="37">
        <f t="shared" si="1"/>
        <v>0</v>
      </c>
    </row>
    <row r="50" spans="1:8" ht="21.75" customHeight="1" thickBot="1" x14ac:dyDescent="0.3">
      <c r="A50" s="111"/>
      <c r="B50" s="300" t="s">
        <v>2089</v>
      </c>
      <c r="C50" s="301"/>
      <c r="D50" s="41">
        <f>SUM(D15:D49)</f>
        <v>0</v>
      </c>
      <c r="E50" s="112" t="str">
        <f t="shared" si="0"/>
        <v xml:space="preserve"> </v>
      </c>
      <c r="F50" s="41">
        <f>SUM(F15:F49)</f>
        <v>0</v>
      </c>
      <c r="G50" s="41">
        <f>SUM(G15:G49)</f>
        <v>0</v>
      </c>
      <c r="H50" s="43">
        <f>SUM(H15:H49)</f>
        <v>0</v>
      </c>
    </row>
    <row r="51" spans="1:8" ht="13.8" thickTop="1" x14ac:dyDescent="0.25"/>
  </sheetData>
  <sheetProtection sheet="1" objects="1" scenarios="1" formatCells="0"/>
  <mergeCells count="54">
    <mergeCell ref="A11:A14"/>
    <mergeCell ref="B11:C14"/>
    <mergeCell ref="A8:B8"/>
    <mergeCell ref="B47:C47"/>
    <mergeCell ref="B48:C48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49:C49"/>
    <mergeCell ref="B50:C50"/>
    <mergeCell ref="B42:C42"/>
    <mergeCell ref="B43:C43"/>
    <mergeCell ref="B44:C44"/>
    <mergeCell ref="B45:C45"/>
    <mergeCell ref="B46:C46"/>
    <mergeCell ref="B31:C31"/>
    <mergeCell ref="B22:C22"/>
    <mergeCell ref="B23:C23"/>
    <mergeCell ref="B24:C24"/>
    <mergeCell ref="B25:C25"/>
    <mergeCell ref="B26:C26"/>
    <mergeCell ref="B20:C20"/>
    <mergeCell ref="B21:C21"/>
    <mergeCell ref="B28:C28"/>
    <mergeCell ref="B29:C29"/>
    <mergeCell ref="B30:C30"/>
    <mergeCell ref="B16:C16"/>
    <mergeCell ref="B15:C15"/>
    <mergeCell ref="B17:C17"/>
    <mergeCell ref="B18:C18"/>
    <mergeCell ref="B19:C19"/>
    <mergeCell ref="A1:E1"/>
    <mergeCell ref="G1:H1"/>
    <mergeCell ref="A2:E2"/>
    <mergeCell ref="G2:H2"/>
    <mergeCell ref="A6:B6"/>
    <mergeCell ref="B4:E4"/>
    <mergeCell ref="C6:E6"/>
    <mergeCell ref="C8:E8"/>
    <mergeCell ref="G4:H4"/>
    <mergeCell ref="G6:H6"/>
    <mergeCell ref="G8:H8"/>
    <mergeCell ref="E11:F12"/>
    <mergeCell ref="G11:G14"/>
    <mergeCell ref="H11:H14"/>
    <mergeCell ref="D11:D14"/>
  </mergeCells>
  <pageMargins left="0.7" right="0.7" top="0.75" bottom="0.75" header="0.3" footer="0.3"/>
  <pageSetup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2"/>
  <sheetViews>
    <sheetView topLeftCell="A31" zoomScaleNormal="100" workbookViewId="0">
      <selection activeCell="G42" sqref="G42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8.88671875" style="6" customWidth="1"/>
    <col min="6" max="6" width="10.88671875" style="6" customWidth="1"/>
    <col min="7" max="7" width="14" style="6" customWidth="1"/>
    <col min="8" max="8" width="12.109375" style="6" customWidth="1"/>
    <col min="9" max="16384" width="9.109375" style="6"/>
  </cols>
  <sheetData>
    <row r="1" spans="1:8" ht="17.399999999999999" x14ac:dyDescent="0.3">
      <c r="A1" s="214" t="s">
        <v>0</v>
      </c>
      <c r="B1" s="214"/>
      <c r="C1" s="214"/>
      <c r="D1" s="214"/>
      <c r="E1" s="214"/>
      <c r="F1" s="25"/>
      <c r="G1" s="215" t="s">
        <v>32</v>
      </c>
      <c r="H1" s="215"/>
    </row>
    <row r="2" spans="1:8" ht="17.399999999999999" x14ac:dyDescent="0.3">
      <c r="A2" s="214" t="s">
        <v>1</v>
      </c>
      <c r="B2" s="214"/>
      <c r="C2" s="214"/>
      <c r="D2" s="214"/>
      <c r="E2" s="214"/>
      <c r="F2" s="25"/>
      <c r="G2" s="215" t="s">
        <v>2275</v>
      </c>
      <c r="H2" s="215"/>
    </row>
    <row r="3" spans="1:8" x14ac:dyDescent="0.25">
      <c r="A3" s="25"/>
      <c r="B3" s="25"/>
      <c r="C3" s="25"/>
      <c r="D3" s="25"/>
      <c r="E3" s="29"/>
      <c r="F3" s="25"/>
      <c r="G3" s="25"/>
      <c r="H3" s="25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26" t="s">
        <v>11</v>
      </c>
      <c r="G4" s="294">
        <f>'01-Summary'!G4</f>
        <v>0</v>
      </c>
      <c r="H4" s="294"/>
    </row>
    <row r="5" spans="1:8" x14ac:dyDescent="0.25">
      <c r="A5" s="25"/>
      <c r="B5" s="25"/>
      <c r="C5" s="25"/>
      <c r="D5" s="25"/>
      <c r="E5" s="29"/>
      <c r="F5" s="25"/>
      <c r="G5" s="108"/>
      <c r="H5" s="25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25" t="s">
        <v>12</v>
      </c>
      <c r="G6" s="293">
        <f>'01-Summary'!G6</f>
        <v>0</v>
      </c>
      <c r="H6" s="293"/>
    </row>
    <row r="7" spans="1:8" x14ac:dyDescent="0.25">
      <c r="A7" s="25"/>
      <c r="B7" s="25"/>
      <c r="C7" s="25"/>
      <c r="D7" s="25"/>
      <c r="E7" s="29"/>
      <c r="F7" s="25"/>
      <c r="G7" s="108"/>
      <c r="H7" s="25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25" t="s">
        <v>13</v>
      </c>
      <c r="G8" s="295">
        <f>'01-Summary'!G8</f>
        <v>0</v>
      </c>
      <c r="H8" s="295"/>
    </row>
    <row r="9" spans="1:8" ht="13.8" thickBot="1" x14ac:dyDescent="0.3">
      <c r="A9" s="71"/>
      <c r="B9" s="71"/>
      <c r="C9" s="71"/>
      <c r="D9" s="71"/>
      <c r="E9" s="72"/>
      <c r="F9" s="71"/>
      <c r="G9" s="71"/>
      <c r="H9" s="71"/>
    </row>
    <row r="10" spans="1:8" ht="13.5" customHeight="1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ht="12.75" customHeight="1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29"/>
      <c r="F13" s="30"/>
      <c r="G13" s="208"/>
      <c r="H13" s="223"/>
    </row>
    <row r="14" spans="1:8" x14ac:dyDescent="0.25">
      <c r="A14" s="109" t="s">
        <v>92</v>
      </c>
      <c r="B14" s="304" t="s">
        <v>91</v>
      </c>
      <c r="C14" s="305"/>
      <c r="D14" s="39"/>
      <c r="E14" s="113"/>
      <c r="F14" s="39"/>
      <c r="G14" s="39"/>
      <c r="H14" s="114"/>
    </row>
    <row r="15" spans="1:8" x14ac:dyDescent="0.25">
      <c r="A15" s="110" t="s">
        <v>435</v>
      </c>
      <c r="B15" s="296" t="s">
        <v>497</v>
      </c>
      <c r="C15" s="297"/>
      <c r="D15" s="13"/>
      <c r="E15" s="12"/>
      <c r="F15" s="13"/>
      <c r="G15" s="13"/>
      <c r="H15" s="37">
        <f t="shared" ref="H15:H67" si="0">F15-G15</f>
        <v>0</v>
      </c>
    </row>
    <row r="16" spans="1:8" x14ac:dyDescent="0.25">
      <c r="A16" s="110" t="s">
        <v>498</v>
      </c>
      <c r="B16" s="296" t="s">
        <v>499</v>
      </c>
      <c r="C16" s="297"/>
      <c r="D16" s="13"/>
      <c r="E16" s="12" t="str">
        <f t="shared" ref="E16:E67" si="1">IF(D16=0," ",F16/D16)</f>
        <v xml:space="preserve"> </v>
      </c>
      <c r="F16" s="13"/>
      <c r="G16" s="13"/>
      <c r="H16" s="37">
        <f t="shared" si="0"/>
        <v>0</v>
      </c>
    </row>
    <row r="17" spans="1:8" x14ac:dyDescent="0.25">
      <c r="A17" s="110" t="s">
        <v>500</v>
      </c>
      <c r="B17" s="296" t="s">
        <v>501</v>
      </c>
      <c r="C17" s="297"/>
      <c r="D17" s="13"/>
      <c r="E17" s="12" t="str">
        <f t="shared" si="1"/>
        <v xml:space="preserve"> </v>
      </c>
      <c r="F17" s="13"/>
      <c r="G17" s="13"/>
      <c r="H17" s="37">
        <f t="shared" si="0"/>
        <v>0</v>
      </c>
    </row>
    <row r="18" spans="1:8" x14ac:dyDescent="0.25">
      <c r="A18" s="110" t="s">
        <v>502</v>
      </c>
      <c r="B18" s="296" t="s">
        <v>503</v>
      </c>
      <c r="C18" s="297"/>
      <c r="D18" s="13"/>
      <c r="E18" s="12" t="str">
        <f t="shared" si="1"/>
        <v xml:space="preserve"> </v>
      </c>
      <c r="F18" s="13"/>
      <c r="G18" s="13"/>
      <c r="H18" s="37">
        <f t="shared" si="0"/>
        <v>0</v>
      </c>
    </row>
    <row r="19" spans="1:8" x14ac:dyDescent="0.25">
      <c r="A19" s="110" t="s">
        <v>504</v>
      </c>
      <c r="B19" s="296" t="s">
        <v>505</v>
      </c>
      <c r="C19" s="297"/>
      <c r="D19" s="13"/>
      <c r="E19" s="12" t="str">
        <f t="shared" si="1"/>
        <v xml:space="preserve"> </v>
      </c>
      <c r="F19" s="13"/>
      <c r="G19" s="13"/>
      <c r="H19" s="37">
        <f t="shared" si="0"/>
        <v>0</v>
      </c>
    </row>
    <row r="20" spans="1:8" x14ac:dyDescent="0.25">
      <c r="A20" s="110" t="s">
        <v>506</v>
      </c>
      <c r="B20" s="296" t="s">
        <v>507</v>
      </c>
      <c r="C20" s="297"/>
      <c r="D20" s="13"/>
      <c r="E20" s="12" t="str">
        <f t="shared" si="1"/>
        <v xml:space="preserve"> </v>
      </c>
      <c r="F20" s="13"/>
      <c r="G20" s="13"/>
      <c r="H20" s="37">
        <f t="shared" si="0"/>
        <v>0</v>
      </c>
    </row>
    <row r="21" spans="1:8" x14ac:dyDescent="0.25">
      <c r="A21" s="110" t="s">
        <v>508</v>
      </c>
      <c r="B21" s="296" t="s">
        <v>509</v>
      </c>
      <c r="C21" s="297"/>
      <c r="D21" s="13"/>
      <c r="E21" s="12" t="str">
        <f t="shared" si="1"/>
        <v xml:space="preserve"> </v>
      </c>
      <c r="F21" s="13"/>
      <c r="G21" s="13"/>
      <c r="H21" s="37">
        <f t="shared" si="0"/>
        <v>0</v>
      </c>
    </row>
    <row r="22" spans="1:8" x14ac:dyDescent="0.25">
      <c r="A22" s="110" t="s">
        <v>510</v>
      </c>
      <c r="B22" s="296" t="s">
        <v>511</v>
      </c>
      <c r="C22" s="297"/>
      <c r="D22" s="13"/>
      <c r="E22" s="12" t="str">
        <f t="shared" si="1"/>
        <v xml:space="preserve"> </v>
      </c>
      <c r="F22" s="13"/>
      <c r="G22" s="13"/>
      <c r="H22" s="37">
        <f t="shared" si="0"/>
        <v>0</v>
      </c>
    </row>
    <row r="23" spans="1:8" x14ac:dyDescent="0.25">
      <c r="A23" s="110" t="s">
        <v>512</v>
      </c>
      <c r="B23" s="296" t="s">
        <v>513</v>
      </c>
      <c r="C23" s="297"/>
      <c r="D23" s="13"/>
      <c r="E23" s="12" t="str">
        <f t="shared" si="1"/>
        <v xml:space="preserve"> </v>
      </c>
      <c r="F23" s="13"/>
      <c r="G23" s="13"/>
      <c r="H23" s="37">
        <f t="shared" si="0"/>
        <v>0</v>
      </c>
    </row>
    <row r="24" spans="1:8" x14ac:dyDescent="0.25">
      <c r="A24" s="110" t="s">
        <v>514</v>
      </c>
      <c r="B24" s="296" t="s">
        <v>515</v>
      </c>
      <c r="C24" s="297"/>
      <c r="D24" s="13"/>
      <c r="E24" s="12" t="str">
        <f t="shared" si="1"/>
        <v xml:space="preserve"> </v>
      </c>
      <c r="F24" s="13"/>
      <c r="G24" s="13"/>
      <c r="H24" s="37">
        <f t="shared" si="0"/>
        <v>0</v>
      </c>
    </row>
    <row r="25" spans="1:8" x14ac:dyDescent="0.25">
      <c r="A25" s="110" t="s">
        <v>516</v>
      </c>
      <c r="B25" s="296" t="s">
        <v>517</v>
      </c>
      <c r="C25" s="297"/>
      <c r="D25" s="13"/>
      <c r="E25" s="12" t="str">
        <f t="shared" si="1"/>
        <v xml:space="preserve"> </v>
      </c>
      <c r="F25" s="13"/>
      <c r="G25" s="13"/>
      <c r="H25" s="37">
        <f t="shared" si="0"/>
        <v>0</v>
      </c>
    </row>
    <row r="26" spans="1:8" x14ac:dyDescent="0.25">
      <c r="A26" s="110" t="s">
        <v>518</v>
      </c>
      <c r="B26" s="296" t="s">
        <v>519</v>
      </c>
      <c r="C26" s="297"/>
      <c r="D26" s="13"/>
      <c r="E26" s="12" t="str">
        <f t="shared" si="1"/>
        <v xml:space="preserve"> </v>
      </c>
      <c r="F26" s="13"/>
      <c r="G26" s="13"/>
      <c r="H26" s="37">
        <f t="shared" si="0"/>
        <v>0</v>
      </c>
    </row>
    <row r="27" spans="1:8" x14ac:dyDescent="0.25">
      <c r="A27" s="110" t="s">
        <v>520</v>
      </c>
      <c r="B27" s="296" t="s">
        <v>521</v>
      </c>
      <c r="C27" s="297"/>
      <c r="D27" s="13"/>
      <c r="E27" s="12" t="str">
        <f t="shared" si="1"/>
        <v xml:space="preserve"> </v>
      </c>
      <c r="F27" s="13"/>
      <c r="G27" s="13"/>
      <c r="H27" s="37">
        <f t="shared" si="0"/>
        <v>0</v>
      </c>
    </row>
    <row r="28" spans="1:8" x14ac:dyDescent="0.25">
      <c r="A28" s="110" t="s">
        <v>522</v>
      </c>
      <c r="B28" s="296" t="s">
        <v>523</v>
      </c>
      <c r="C28" s="297"/>
      <c r="D28" s="13"/>
      <c r="E28" s="12" t="str">
        <f t="shared" si="1"/>
        <v xml:space="preserve"> </v>
      </c>
      <c r="F28" s="13"/>
      <c r="G28" s="13"/>
      <c r="H28" s="37">
        <f t="shared" si="0"/>
        <v>0</v>
      </c>
    </row>
    <row r="29" spans="1:8" x14ac:dyDescent="0.25">
      <c r="A29" s="110" t="s">
        <v>524</v>
      </c>
      <c r="B29" s="296" t="s">
        <v>525</v>
      </c>
      <c r="C29" s="297"/>
      <c r="D29" s="13"/>
      <c r="E29" s="12" t="str">
        <f>IF(D29=0," ",F29/D29)</f>
        <v xml:space="preserve"> </v>
      </c>
      <c r="F29" s="13"/>
      <c r="G29" s="13"/>
      <c r="H29" s="37">
        <f t="shared" si="0"/>
        <v>0</v>
      </c>
    </row>
    <row r="30" spans="1:8" x14ac:dyDescent="0.25">
      <c r="A30" s="110" t="s">
        <v>526</v>
      </c>
      <c r="B30" s="296" t="s">
        <v>527</v>
      </c>
      <c r="C30" s="297"/>
      <c r="D30" s="13"/>
      <c r="E30" s="12" t="str">
        <f t="shared" si="1"/>
        <v xml:space="preserve"> </v>
      </c>
      <c r="F30" s="13"/>
      <c r="G30" s="13"/>
      <c r="H30" s="37">
        <f t="shared" si="0"/>
        <v>0</v>
      </c>
    </row>
    <row r="31" spans="1:8" x14ac:dyDescent="0.25">
      <c r="A31" s="110" t="s">
        <v>528</v>
      </c>
      <c r="B31" s="296" t="s">
        <v>529</v>
      </c>
      <c r="C31" s="297"/>
      <c r="D31" s="13"/>
      <c r="E31" s="12" t="str">
        <f t="shared" si="1"/>
        <v xml:space="preserve"> </v>
      </c>
      <c r="F31" s="13"/>
      <c r="G31" s="13"/>
      <c r="H31" s="37">
        <f t="shared" si="0"/>
        <v>0</v>
      </c>
    </row>
    <row r="32" spans="1:8" x14ac:dyDescent="0.25">
      <c r="A32" s="110" t="s">
        <v>530</v>
      </c>
      <c r="B32" s="296" t="s">
        <v>531</v>
      </c>
      <c r="C32" s="297"/>
      <c r="D32" s="13"/>
      <c r="E32" s="12" t="str">
        <f t="shared" si="1"/>
        <v xml:space="preserve"> </v>
      </c>
      <c r="F32" s="13"/>
      <c r="G32" s="13"/>
      <c r="H32" s="37">
        <f t="shared" si="0"/>
        <v>0</v>
      </c>
    </row>
    <row r="33" spans="1:8" x14ac:dyDescent="0.25">
      <c r="A33" s="110" t="s">
        <v>532</v>
      </c>
      <c r="B33" s="296" t="s">
        <v>533</v>
      </c>
      <c r="C33" s="297"/>
      <c r="D33" s="13"/>
      <c r="E33" s="12" t="str">
        <f t="shared" si="1"/>
        <v xml:space="preserve"> </v>
      </c>
      <c r="F33" s="13"/>
      <c r="G33" s="13"/>
      <c r="H33" s="37">
        <f t="shared" si="0"/>
        <v>0</v>
      </c>
    </row>
    <row r="34" spans="1:8" x14ac:dyDescent="0.25">
      <c r="A34" s="110" t="s">
        <v>534</v>
      </c>
      <c r="B34" s="296" t="s">
        <v>535</v>
      </c>
      <c r="C34" s="297"/>
      <c r="D34" s="13"/>
      <c r="E34" s="12" t="str">
        <f t="shared" si="1"/>
        <v xml:space="preserve"> </v>
      </c>
      <c r="F34" s="13"/>
      <c r="G34" s="13"/>
      <c r="H34" s="37">
        <f t="shared" si="0"/>
        <v>0</v>
      </c>
    </row>
    <row r="35" spans="1:8" x14ac:dyDescent="0.25">
      <c r="A35" s="110" t="s">
        <v>536</v>
      </c>
      <c r="B35" s="296" t="s">
        <v>537</v>
      </c>
      <c r="C35" s="297"/>
      <c r="D35" s="13"/>
      <c r="E35" s="12" t="str">
        <f t="shared" si="1"/>
        <v xml:space="preserve"> </v>
      </c>
      <c r="F35" s="13"/>
      <c r="G35" s="13"/>
      <c r="H35" s="37">
        <f t="shared" si="0"/>
        <v>0</v>
      </c>
    </row>
    <row r="36" spans="1:8" x14ac:dyDescent="0.25">
      <c r="A36" s="110" t="s">
        <v>538</v>
      </c>
      <c r="B36" s="296" t="s">
        <v>539</v>
      </c>
      <c r="C36" s="297"/>
      <c r="D36" s="13"/>
      <c r="E36" s="12" t="str">
        <f t="shared" si="1"/>
        <v xml:space="preserve"> </v>
      </c>
      <c r="F36" s="13"/>
      <c r="G36" s="13"/>
      <c r="H36" s="37">
        <f t="shared" si="0"/>
        <v>0</v>
      </c>
    </row>
    <row r="37" spans="1:8" x14ac:dyDescent="0.25">
      <c r="A37" s="110" t="s">
        <v>540</v>
      </c>
      <c r="B37" s="296" t="s">
        <v>541</v>
      </c>
      <c r="C37" s="297"/>
      <c r="D37" s="13"/>
      <c r="E37" s="12" t="str">
        <f t="shared" si="1"/>
        <v xml:space="preserve"> </v>
      </c>
      <c r="F37" s="13"/>
      <c r="G37" s="13"/>
      <c r="H37" s="37">
        <f t="shared" si="0"/>
        <v>0</v>
      </c>
    </row>
    <row r="38" spans="1:8" x14ac:dyDescent="0.25">
      <c r="A38" s="110" t="s">
        <v>542</v>
      </c>
      <c r="B38" s="296" t="s">
        <v>543</v>
      </c>
      <c r="C38" s="297"/>
      <c r="D38" s="13"/>
      <c r="E38" s="12" t="str">
        <f t="shared" si="1"/>
        <v xml:space="preserve"> </v>
      </c>
      <c r="F38" s="13"/>
      <c r="G38" s="13"/>
      <c r="H38" s="37">
        <f t="shared" si="0"/>
        <v>0</v>
      </c>
    </row>
    <row r="39" spans="1:8" x14ac:dyDescent="0.25">
      <c r="A39" s="110" t="s">
        <v>544</v>
      </c>
      <c r="B39" s="296" t="s">
        <v>545</v>
      </c>
      <c r="C39" s="297"/>
      <c r="D39" s="13"/>
      <c r="E39" s="12" t="str">
        <f t="shared" si="1"/>
        <v xml:space="preserve"> </v>
      </c>
      <c r="F39" s="13"/>
      <c r="G39" s="13"/>
      <c r="H39" s="37">
        <f t="shared" si="0"/>
        <v>0</v>
      </c>
    </row>
    <row r="40" spans="1:8" x14ac:dyDescent="0.25">
      <c r="A40" s="110" t="s">
        <v>546</v>
      </c>
      <c r="B40" s="296" t="s">
        <v>547</v>
      </c>
      <c r="C40" s="297"/>
      <c r="D40" s="13"/>
      <c r="E40" s="12" t="str">
        <f t="shared" si="1"/>
        <v xml:space="preserve"> </v>
      </c>
      <c r="F40" s="13"/>
      <c r="G40" s="13"/>
      <c r="H40" s="37">
        <f t="shared" si="0"/>
        <v>0</v>
      </c>
    </row>
    <row r="41" spans="1:8" x14ac:dyDescent="0.25">
      <c r="A41" s="110" t="s">
        <v>548</v>
      </c>
      <c r="B41" s="296" t="s">
        <v>549</v>
      </c>
      <c r="C41" s="297"/>
      <c r="D41" s="13"/>
      <c r="E41" s="12" t="str">
        <f t="shared" si="1"/>
        <v xml:space="preserve"> </v>
      </c>
      <c r="F41" s="13"/>
      <c r="G41" s="13"/>
      <c r="H41" s="37">
        <f t="shared" si="0"/>
        <v>0</v>
      </c>
    </row>
    <row r="42" spans="1:8" x14ac:dyDescent="0.25">
      <c r="A42" s="110" t="s">
        <v>550</v>
      </c>
      <c r="B42" s="296" t="s">
        <v>551</v>
      </c>
      <c r="C42" s="297"/>
      <c r="D42" s="13"/>
      <c r="E42" s="12" t="str">
        <f t="shared" si="1"/>
        <v xml:space="preserve"> </v>
      </c>
      <c r="F42" s="13"/>
      <c r="G42" s="13"/>
      <c r="H42" s="37">
        <f t="shared" si="0"/>
        <v>0</v>
      </c>
    </row>
    <row r="43" spans="1:8" x14ac:dyDescent="0.25">
      <c r="A43" s="110" t="s">
        <v>552</v>
      </c>
      <c r="B43" s="296" t="s">
        <v>553</v>
      </c>
      <c r="C43" s="297"/>
      <c r="D43" s="13"/>
      <c r="E43" s="12" t="str">
        <f t="shared" si="1"/>
        <v xml:space="preserve"> </v>
      </c>
      <c r="F43" s="13"/>
      <c r="G43" s="13"/>
      <c r="H43" s="37">
        <f t="shared" si="0"/>
        <v>0</v>
      </c>
    </row>
    <row r="44" spans="1:8" x14ac:dyDescent="0.25">
      <c r="A44" s="110" t="s">
        <v>554</v>
      </c>
      <c r="B44" s="296" t="s">
        <v>555</v>
      </c>
      <c r="C44" s="297"/>
      <c r="D44" s="13"/>
      <c r="E44" s="12" t="str">
        <f t="shared" si="1"/>
        <v xml:space="preserve"> </v>
      </c>
      <c r="F44" s="13"/>
      <c r="G44" s="13"/>
      <c r="H44" s="37">
        <f t="shared" si="0"/>
        <v>0</v>
      </c>
    </row>
    <row r="45" spans="1:8" x14ac:dyDescent="0.25">
      <c r="A45" s="110" t="s">
        <v>554</v>
      </c>
      <c r="B45" s="296" t="s">
        <v>556</v>
      </c>
      <c r="C45" s="297"/>
      <c r="D45" s="13"/>
      <c r="E45" s="12" t="str">
        <f t="shared" si="1"/>
        <v xml:space="preserve"> </v>
      </c>
      <c r="F45" s="13"/>
      <c r="G45" s="13"/>
      <c r="H45" s="37">
        <f t="shared" si="0"/>
        <v>0</v>
      </c>
    </row>
    <row r="46" spans="1:8" x14ac:dyDescent="0.25">
      <c r="A46" s="110" t="s">
        <v>557</v>
      </c>
      <c r="B46" s="296" t="s">
        <v>558</v>
      </c>
      <c r="C46" s="297"/>
      <c r="D46" s="13"/>
      <c r="E46" s="12" t="str">
        <f t="shared" si="1"/>
        <v xml:space="preserve"> </v>
      </c>
      <c r="F46" s="13"/>
      <c r="G46" s="13"/>
      <c r="H46" s="37">
        <f t="shared" si="0"/>
        <v>0</v>
      </c>
    </row>
    <row r="47" spans="1:8" x14ac:dyDescent="0.25">
      <c r="A47" s="110" t="s">
        <v>559</v>
      </c>
      <c r="B47" s="296" t="s">
        <v>560</v>
      </c>
      <c r="C47" s="297"/>
      <c r="D47" s="13"/>
      <c r="E47" s="12" t="str">
        <f t="shared" si="1"/>
        <v xml:space="preserve"> </v>
      </c>
      <c r="F47" s="13"/>
      <c r="G47" s="13"/>
      <c r="H47" s="37">
        <f t="shared" si="0"/>
        <v>0</v>
      </c>
    </row>
    <row r="48" spans="1:8" x14ac:dyDescent="0.25">
      <c r="A48" s="110" t="s">
        <v>561</v>
      </c>
      <c r="B48" s="296" t="s">
        <v>562</v>
      </c>
      <c r="C48" s="297"/>
      <c r="D48" s="13"/>
      <c r="E48" s="12" t="str">
        <f t="shared" si="1"/>
        <v xml:space="preserve"> </v>
      </c>
      <c r="F48" s="13"/>
      <c r="G48" s="13"/>
      <c r="H48" s="37">
        <f t="shared" si="0"/>
        <v>0</v>
      </c>
    </row>
    <row r="49" spans="1:8" x14ac:dyDescent="0.25">
      <c r="A49" s="110" t="s">
        <v>563</v>
      </c>
      <c r="B49" s="296" t="s">
        <v>564</v>
      </c>
      <c r="C49" s="297"/>
      <c r="D49" s="13"/>
      <c r="E49" s="12" t="str">
        <f t="shared" si="1"/>
        <v xml:space="preserve"> </v>
      </c>
      <c r="F49" s="13"/>
      <c r="G49" s="13"/>
      <c r="H49" s="37">
        <f t="shared" si="0"/>
        <v>0</v>
      </c>
    </row>
    <row r="50" spans="1:8" x14ac:dyDescent="0.25">
      <c r="A50" s="110" t="s">
        <v>565</v>
      </c>
      <c r="B50" s="296" t="s">
        <v>566</v>
      </c>
      <c r="C50" s="297"/>
      <c r="D50" s="13"/>
      <c r="E50" s="12" t="str">
        <f t="shared" si="1"/>
        <v xml:space="preserve"> </v>
      </c>
      <c r="F50" s="13"/>
      <c r="G50" s="13"/>
      <c r="H50" s="37">
        <f t="shared" si="0"/>
        <v>0</v>
      </c>
    </row>
    <row r="51" spans="1:8" x14ac:dyDescent="0.25">
      <c r="A51" s="110" t="s">
        <v>567</v>
      </c>
      <c r="B51" s="296" t="s">
        <v>568</v>
      </c>
      <c r="C51" s="297"/>
      <c r="D51" s="13"/>
      <c r="E51" s="12" t="str">
        <f t="shared" si="1"/>
        <v xml:space="preserve"> </v>
      </c>
      <c r="F51" s="13"/>
      <c r="G51" s="13"/>
      <c r="H51" s="37">
        <f t="shared" si="0"/>
        <v>0</v>
      </c>
    </row>
    <row r="52" spans="1:8" x14ac:dyDescent="0.25">
      <c r="A52" s="110" t="s">
        <v>569</v>
      </c>
      <c r="B52" s="296" t="s">
        <v>570</v>
      </c>
      <c r="C52" s="297"/>
      <c r="D52" s="13"/>
      <c r="E52" s="12" t="str">
        <f t="shared" si="1"/>
        <v xml:space="preserve"> </v>
      </c>
      <c r="F52" s="13"/>
      <c r="G52" s="13"/>
      <c r="H52" s="37">
        <f t="shared" si="0"/>
        <v>0</v>
      </c>
    </row>
    <row r="53" spans="1:8" x14ac:dyDescent="0.25">
      <c r="A53" s="110" t="s">
        <v>571</v>
      </c>
      <c r="B53" s="296" t="s">
        <v>572</v>
      </c>
      <c r="C53" s="297"/>
      <c r="D53" s="13"/>
      <c r="E53" s="12" t="str">
        <f t="shared" si="1"/>
        <v xml:space="preserve"> </v>
      </c>
      <c r="F53" s="13"/>
      <c r="G53" s="13"/>
      <c r="H53" s="37">
        <f t="shared" si="0"/>
        <v>0</v>
      </c>
    </row>
    <row r="54" spans="1:8" x14ac:dyDescent="0.25">
      <c r="A54" s="110" t="s">
        <v>573</v>
      </c>
      <c r="B54" s="296" t="s">
        <v>570</v>
      </c>
      <c r="C54" s="297"/>
      <c r="D54" s="13"/>
      <c r="E54" s="12" t="str">
        <f t="shared" si="1"/>
        <v xml:space="preserve"> </v>
      </c>
      <c r="F54" s="13"/>
      <c r="G54" s="13"/>
      <c r="H54" s="37">
        <f t="shared" si="0"/>
        <v>0</v>
      </c>
    </row>
    <row r="55" spans="1:8" x14ac:dyDescent="0.25">
      <c r="A55" s="110" t="s">
        <v>574</v>
      </c>
      <c r="B55" s="296" t="s">
        <v>575</v>
      </c>
      <c r="C55" s="297"/>
      <c r="D55" s="13"/>
      <c r="E55" s="12" t="str">
        <f t="shared" si="1"/>
        <v xml:space="preserve"> </v>
      </c>
      <c r="F55" s="13"/>
      <c r="G55" s="13"/>
      <c r="H55" s="37">
        <f t="shared" si="0"/>
        <v>0</v>
      </c>
    </row>
    <row r="56" spans="1:8" x14ac:dyDescent="0.25">
      <c r="A56" s="110" t="s">
        <v>576</v>
      </c>
      <c r="B56" s="296" t="s">
        <v>577</v>
      </c>
      <c r="C56" s="297"/>
      <c r="D56" s="13"/>
      <c r="E56" s="12" t="str">
        <f t="shared" si="1"/>
        <v xml:space="preserve"> </v>
      </c>
      <c r="F56" s="13"/>
      <c r="G56" s="13"/>
      <c r="H56" s="37">
        <f t="shared" si="0"/>
        <v>0</v>
      </c>
    </row>
    <row r="57" spans="1:8" x14ac:dyDescent="0.25">
      <c r="A57" s="110" t="s">
        <v>578</v>
      </c>
      <c r="B57" s="296" t="s">
        <v>579</v>
      </c>
      <c r="C57" s="297"/>
      <c r="D57" s="13"/>
      <c r="E57" s="12" t="str">
        <f t="shared" si="1"/>
        <v xml:space="preserve"> </v>
      </c>
      <c r="F57" s="13"/>
      <c r="G57" s="13"/>
      <c r="H57" s="37">
        <f t="shared" si="0"/>
        <v>0</v>
      </c>
    </row>
    <row r="58" spans="1:8" x14ac:dyDescent="0.25">
      <c r="A58" s="110" t="s">
        <v>580</v>
      </c>
      <c r="B58" s="296" t="s">
        <v>581</v>
      </c>
      <c r="C58" s="297"/>
      <c r="D58" s="13"/>
      <c r="E58" s="12" t="str">
        <f t="shared" si="1"/>
        <v xml:space="preserve"> </v>
      </c>
      <c r="F58" s="13"/>
      <c r="G58" s="13"/>
      <c r="H58" s="37">
        <f t="shared" si="0"/>
        <v>0</v>
      </c>
    </row>
    <row r="59" spans="1:8" x14ac:dyDescent="0.25">
      <c r="A59" s="110" t="s">
        <v>582</v>
      </c>
      <c r="B59" s="296" t="s">
        <v>583</v>
      </c>
      <c r="C59" s="297"/>
      <c r="D59" s="13"/>
      <c r="E59" s="12" t="str">
        <f t="shared" si="1"/>
        <v xml:space="preserve"> </v>
      </c>
      <c r="F59" s="13"/>
      <c r="G59" s="13"/>
      <c r="H59" s="37">
        <f t="shared" si="0"/>
        <v>0</v>
      </c>
    </row>
    <row r="60" spans="1:8" x14ac:dyDescent="0.25">
      <c r="A60" s="110" t="s">
        <v>584</v>
      </c>
      <c r="B60" s="296" t="s">
        <v>585</v>
      </c>
      <c r="C60" s="297"/>
      <c r="D60" s="13"/>
      <c r="E60" s="12" t="str">
        <f t="shared" si="1"/>
        <v xml:space="preserve"> </v>
      </c>
      <c r="F60" s="13"/>
      <c r="G60" s="13"/>
      <c r="H60" s="37">
        <f t="shared" si="0"/>
        <v>0</v>
      </c>
    </row>
    <row r="61" spans="1:8" x14ac:dyDescent="0.25">
      <c r="A61" s="110" t="s">
        <v>586</v>
      </c>
      <c r="B61" s="296" t="s">
        <v>587</v>
      </c>
      <c r="C61" s="297"/>
      <c r="D61" s="13"/>
      <c r="E61" s="12" t="str">
        <f t="shared" si="1"/>
        <v xml:space="preserve"> </v>
      </c>
      <c r="F61" s="13"/>
      <c r="G61" s="13"/>
      <c r="H61" s="37">
        <f t="shared" si="0"/>
        <v>0</v>
      </c>
    </row>
    <row r="62" spans="1:8" x14ac:dyDescent="0.25">
      <c r="A62" s="110" t="s">
        <v>588</v>
      </c>
      <c r="B62" s="296" t="s">
        <v>2123</v>
      </c>
      <c r="C62" s="297"/>
      <c r="D62" s="13"/>
      <c r="E62" s="12" t="str">
        <f t="shared" si="1"/>
        <v xml:space="preserve"> </v>
      </c>
      <c r="F62" s="13"/>
      <c r="G62" s="13"/>
      <c r="H62" s="37">
        <f t="shared" si="0"/>
        <v>0</v>
      </c>
    </row>
    <row r="63" spans="1:8" x14ac:dyDescent="0.25">
      <c r="A63" s="110" t="s">
        <v>589</v>
      </c>
      <c r="B63" s="296" t="s">
        <v>590</v>
      </c>
      <c r="C63" s="297"/>
      <c r="D63" s="13"/>
      <c r="E63" s="12" t="str">
        <f t="shared" si="1"/>
        <v xml:space="preserve"> </v>
      </c>
      <c r="F63" s="13"/>
      <c r="G63" s="13"/>
      <c r="H63" s="37">
        <f t="shared" si="0"/>
        <v>0</v>
      </c>
    </row>
    <row r="64" spans="1:8" x14ac:dyDescent="0.25">
      <c r="A64" s="110" t="s">
        <v>591</v>
      </c>
      <c r="B64" s="296" t="s">
        <v>592</v>
      </c>
      <c r="C64" s="297"/>
      <c r="D64" s="13"/>
      <c r="E64" s="12" t="str">
        <f t="shared" si="1"/>
        <v xml:space="preserve"> </v>
      </c>
      <c r="F64" s="13"/>
      <c r="G64" s="13"/>
      <c r="H64" s="37">
        <f t="shared" si="0"/>
        <v>0</v>
      </c>
    </row>
    <row r="65" spans="1:8" x14ac:dyDescent="0.25">
      <c r="A65" s="110" t="s">
        <v>593</v>
      </c>
      <c r="B65" s="296" t="s">
        <v>594</v>
      </c>
      <c r="C65" s="297"/>
      <c r="D65" s="13"/>
      <c r="E65" s="12" t="str">
        <f t="shared" si="1"/>
        <v xml:space="preserve"> </v>
      </c>
      <c r="F65" s="13"/>
      <c r="G65" s="13"/>
      <c r="H65" s="37">
        <f t="shared" si="0"/>
        <v>0</v>
      </c>
    </row>
    <row r="66" spans="1:8" x14ac:dyDescent="0.25">
      <c r="A66" s="110" t="s">
        <v>595</v>
      </c>
      <c r="B66" s="296" t="s">
        <v>2124</v>
      </c>
      <c r="C66" s="297"/>
      <c r="D66" s="13"/>
      <c r="E66" s="12" t="str">
        <f t="shared" si="1"/>
        <v xml:space="preserve"> </v>
      </c>
      <c r="F66" s="13"/>
      <c r="G66" s="13"/>
      <c r="H66" s="37">
        <f t="shared" si="0"/>
        <v>0</v>
      </c>
    </row>
    <row r="67" spans="1:8" ht="13.8" thickBot="1" x14ac:dyDescent="0.3">
      <c r="A67" s="111" t="s">
        <v>596</v>
      </c>
      <c r="B67" s="302" t="s">
        <v>597</v>
      </c>
      <c r="C67" s="303"/>
      <c r="D67" s="15"/>
      <c r="E67" s="107" t="str">
        <f t="shared" si="1"/>
        <v xml:space="preserve"> </v>
      </c>
      <c r="F67" s="15"/>
      <c r="G67" s="15"/>
      <c r="H67" s="43">
        <f t="shared" si="0"/>
        <v>0</v>
      </c>
    </row>
    <row r="68" spans="1:8" ht="13.8" thickTop="1" x14ac:dyDescent="0.25"/>
    <row r="71" spans="1:8" x14ac:dyDescent="0.25">
      <c r="D71" s="102">
        <f>SUM(D15:D67)</f>
        <v>0</v>
      </c>
      <c r="E71" s="102">
        <f>SUM(E15:E67)</f>
        <v>0</v>
      </c>
      <c r="F71" s="102">
        <f>SUM(F15:F67)</f>
        <v>0</v>
      </c>
      <c r="G71" s="102">
        <f>SUM(G15:G67)</f>
        <v>0</v>
      </c>
      <c r="H71" s="102">
        <f>SUM(H15:H67)</f>
        <v>0</v>
      </c>
    </row>
    <row r="72" spans="1:8" x14ac:dyDescent="0.25">
      <c r="D72" s="115"/>
      <c r="F72" s="115"/>
      <c r="G72" s="115"/>
      <c r="H72" s="115"/>
    </row>
  </sheetData>
  <sheetProtection sheet="1" objects="1" scenarios="1" formatCells="0"/>
  <mergeCells count="72">
    <mergeCell ref="B22:C22"/>
    <mergeCell ref="B21:C21"/>
    <mergeCell ref="B20:C20"/>
    <mergeCell ref="B19:C19"/>
    <mergeCell ref="B10:C13"/>
    <mergeCell ref="B18:C18"/>
    <mergeCell ref="B17:C17"/>
    <mergeCell ref="B16:C16"/>
    <mergeCell ref="B15:C15"/>
    <mergeCell ref="B14:C14"/>
    <mergeCell ref="B27:C27"/>
    <mergeCell ref="B26:C26"/>
    <mergeCell ref="B25:C25"/>
    <mergeCell ref="B24:C24"/>
    <mergeCell ref="B23:C23"/>
    <mergeCell ref="B32:C32"/>
    <mergeCell ref="B31:C31"/>
    <mergeCell ref="B30:C30"/>
    <mergeCell ref="B29:C29"/>
    <mergeCell ref="B28:C28"/>
    <mergeCell ref="B37:C37"/>
    <mergeCell ref="B36:C36"/>
    <mergeCell ref="B35:C35"/>
    <mergeCell ref="B34:C34"/>
    <mergeCell ref="B33:C33"/>
    <mergeCell ref="B42:C42"/>
    <mergeCell ref="B41:C41"/>
    <mergeCell ref="B40:C40"/>
    <mergeCell ref="B39:C39"/>
    <mergeCell ref="B38:C38"/>
    <mergeCell ref="B66:C66"/>
    <mergeCell ref="B67:C67"/>
    <mergeCell ref="B65:C65"/>
    <mergeCell ref="B64:C64"/>
    <mergeCell ref="B63:C63"/>
    <mergeCell ref="B62:C62"/>
    <mergeCell ref="B61:C61"/>
    <mergeCell ref="B60:C60"/>
    <mergeCell ref="B59:C59"/>
    <mergeCell ref="B58:C58"/>
    <mergeCell ref="B57:C57"/>
    <mergeCell ref="B56:C56"/>
    <mergeCell ref="B55:C55"/>
    <mergeCell ref="B54:C54"/>
    <mergeCell ref="A1:E1"/>
    <mergeCell ref="B53:C53"/>
    <mergeCell ref="B52:C52"/>
    <mergeCell ref="B51:C51"/>
    <mergeCell ref="B50:C50"/>
    <mergeCell ref="B49:C49"/>
    <mergeCell ref="B48:C48"/>
    <mergeCell ref="B47:C47"/>
    <mergeCell ref="B46:C46"/>
    <mergeCell ref="B45:C45"/>
    <mergeCell ref="B44:C44"/>
    <mergeCell ref="B43:C43"/>
    <mergeCell ref="G1:H1"/>
    <mergeCell ref="A2:E2"/>
    <mergeCell ref="G2:H2"/>
    <mergeCell ref="E10:F11"/>
    <mergeCell ref="G10:G13"/>
    <mergeCell ref="H10:H13"/>
    <mergeCell ref="D10:D13"/>
    <mergeCell ref="G4:H4"/>
    <mergeCell ref="G6:H6"/>
    <mergeCell ref="G8:H8"/>
    <mergeCell ref="B4:E4"/>
    <mergeCell ref="A10:A13"/>
    <mergeCell ref="A6:B6"/>
    <mergeCell ref="A8:B8"/>
    <mergeCell ref="C6:E6"/>
    <mergeCell ref="C8:E8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8"/>
  <sheetViews>
    <sheetView zoomScaleNormal="100" workbookViewId="0">
      <selection activeCell="D23" sqref="D23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8.33203125" style="6" bestFit="1" customWidth="1"/>
    <col min="6" max="6" width="10.88671875" style="6" customWidth="1"/>
    <col min="7" max="7" width="13.88671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2280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5" customHeight="1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ht="12.75" customHeight="1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29"/>
      <c r="F13" s="30"/>
      <c r="G13" s="208"/>
      <c r="H13" s="223"/>
    </row>
    <row r="14" spans="1:8" x14ac:dyDescent="0.25">
      <c r="A14" s="110" t="s">
        <v>598</v>
      </c>
      <c r="B14" s="296" t="s">
        <v>599</v>
      </c>
      <c r="C14" s="297"/>
      <c r="D14" s="13"/>
      <c r="E14" s="12" t="str">
        <f>IF(D14=0," ",F14/D14)</f>
        <v xml:space="preserve"> </v>
      </c>
      <c r="F14" s="13"/>
      <c r="G14" s="13"/>
      <c r="H14" s="37">
        <f t="shared" ref="H14:H22" si="0">F14-G14</f>
        <v>0</v>
      </c>
    </row>
    <row r="15" spans="1:8" x14ac:dyDescent="0.25">
      <c r="A15" s="110" t="s">
        <v>600</v>
      </c>
      <c r="B15" s="296" t="s">
        <v>601</v>
      </c>
      <c r="C15" s="297"/>
      <c r="D15" s="13"/>
      <c r="E15" s="12" t="str">
        <f>IF(D15=0," ",F15/D15)</f>
        <v xml:space="preserve"> </v>
      </c>
      <c r="F15" s="13"/>
      <c r="G15" s="13"/>
      <c r="H15" s="37">
        <f t="shared" si="0"/>
        <v>0</v>
      </c>
    </row>
    <row r="16" spans="1:8" x14ac:dyDescent="0.25">
      <c r="A16" s="110" t="s">
        <v>602</v>
      </c>
      <c r="B16" s="296" t="s">
        <v>603</v>
      </c>
      <c r="C16" s="297"/>
      <c r="D16" s="13"/>
      <c r="E16" s="12" t="str">
        <f>IF(D16=0," ",F16/D16)</f>
        <v xml:space="preserve"> </v>
      </c>
      <c r="F16" s="13"/>
      <c r="G16" s="13"/>
      <c r="H16" s="37">
        <f t="shared" si="0"/>
        <v>0</v>
      </c>
    </row>
    <row r="17" spans="1:8" x14ac:dyDescent="0.25">
      <c r="A17" s="110" t="s">
        <v>604</v>
      </c>
      <c r="B17" s="296" t="s">
        <v>605</v>
      </c>
      <c r="C17" s="297"/>
      <c r="D17" s="13"/>
      <c r="E17" s="12" t="str">
        <f>IF(D17=0," ",F17/D17)</f>
        <v xml:space="preserve"> </v>
      </c>
      <c r="F17" s="13"/>
      <c r="G17" s="13"/>
      <c r="H17" s="37">
        <f t="shared" si="0"/>
        <v>0</v>
      </c>
    </row>
    <row r="18" spans="1:8" x14ac:dyDescent="0.25">
      <c r="A18" s="110" t="s">
        <v>606</v>
      </c>
      <c r="B18" s="296" t="s">
        <v>2297</v>
      </c>
      <c r="C18" s="297"/>
      <c r="D18" s="13"/>
      <c r="E18" s="12"/>
      <c r="F18" s="13"/>
      <c r="G18" s="13"/>
      <c r="H18" s="37">
        <f t="shared" si="0"/>
        <v>0</v>
      </c>
    </row>
    <row r="19" spans="1:8" x14ac:dyDescent="0.25">
      <c r="A19" s="110" t="s">
        <v>607</v>
      </c>
      <c r="B19" s="296" t="s">
        <v>608</v>
      </c>
      <c r="C19" s="297"/>
      <c r="D19" s="13"/>
      <c r="E19" s="12" t="str">
        <f>IF(D19=0," ",F19/D19)</f>
        <v xml:space="preserve"> </v>
      </c>
      <c r="F19" s="13"/>
      <c r="G19" s="13"/>
      <c r="H19" s="37">
        <f t="shared" si="0"/>
        <v>0</v>
      </c>
    </row>
    <row r="20" spans="1:8" x14ac:dyDescent="0.25">
      <c r="A20" s="110" t="s">
        <v>609</v>
      </c>
      <c r="B20" s="296" t="s">
        <v>610</v>
      </c>
      <c r="C20" s="297"/>
      <c r="D20" s="13"/>
      <c r="E20" s="12" t="str">
        <f>IF(D20=0," ",F20/D20)</f>
        <v xml:space="preserve"> </v>
      </c>
      <c r="F20" s="13"/>
      <c r="G20" s="13"/>
      <c r="H20" s="37">
        <f t="shared" si="0"/>
        <v>0</v>
      </c>
    </row>
    <row r="21" spans="1:8" x14ac:dyDescent="0.25">
      <c r="A21" s="110" t="s">
        <v>611</v>
      </c>
      <c r="B21" s="296" t="s">
        <v>612</v>
      </c>
      <c r="C21" s="297"/>
      <c r="D21" s="13"/>
      <c r="E21" s="12" t="str">
        <f>IF(D21=0," ",F21/D21)</f>
        <v xml:space="preserve"> </v>
      </c>
      <c r="F21" s="13"/>
      <c r="G21" s="13"/>
      <c r="H21" s="37">
        <f t="shared" si="0"/>
        <v>0</v>
      </c>
    </row>
    <row r="22" spans="1:8" x14ac:dyDescent="0.25">
      <c r="A22" s="110"/>
      <c r="B22" s="296" t="s">
        <v>50</v>
      </c>
      <c r="C22" s="297"/>
      <c r="D22" s="13"/>
      <c r="E22" s="12" t="str">
        <f>IF(D22=0," ",F22/D22)</f>
        <v xml:space="preserve"> </v>
      </c>
      <c r="F22" s="13"/>
      <c r="G22" s="13"/>
      <c r="H22" s="37">
        <f t="shared" si="0"/>
        <v>0</v>
      </c>
    </row>
    <row r="23" spans="1:8" x14ac:dyDescent="0.25">
      <c r="A23" s="110"/>
      <c r="B23" s="304" t="s">
        <v>2090</v>
      </c>
      <c r="C23" s="305"/>
      <c r="D23" s="121">
        <f>SUM(D14:D22)+'06-Div01'!D71</f>
        <v>0</v>
      </c>
      <c r="E23" s="33" t="str">
        <f>IF(D23=0," ",F23/D23)</f>
        <v xml:space="preserve"> </v>
      </c>
      <c r="F23" s="121">
        <f>SUM(F14:F22)+'06-Div01'!F71</f>
        <v>0</v>
      </c>
      <c r="G23" s="121">
        <f>SUM(G14:G22)+'06-Div01'!G71</f>
        <v>0</v>
      </c>
      <c r="H23" s="37">
        <f>SUM(H14:H22)+'06-Div01'!H71</f>
        <v>0</v>
      </c>
    </row>
    <row r="24" spans="1:8" x14ac:dyDescent="0.25">
      <c r="A24" s="109" t="s">
        <v>76</v>
      </c>
      <c r="B24" s="304" t="s">
        <v>75</v>
      </c>
      <c r="C24" s="305"/>
      <c r="D24" s="122"/>
      <c r="E24" s="123"/>
      <c r="F24" s="122"/>
      <c r="G24" s="122"/>
      <c r="H24" s="120"/>
    </row>
    <row r="25" spans="1:8" x14ac:dyDescent="0.25">
      <c r="A25" s="110" t="s">
        <v>118</v>
      </c>
      <c r="B25" s="296" t="s">
        <v>613</v>
      </c>
      <c r="C25" s="297"/>
      <c r="D25" s="116"/>
      <c r="E25" s="12" t="str">
        <f t="shared" ref="E25:E67" si="1">IF(D25=0," ",F25/D25)</f>
        <v xml:space="preserve"> </v>
      </c>
      <c r="F25" s="116"/>
      <c r="G25" s="116"/>
      <c r="H25" s="37">
        <f t="shared" ref="H25:H66" si="2">F25-G25</f>
        <v>0</v>
      </c>
    </row>
    <row r="26" spans="1:8" x14ac:dyDescent="0.25">
      <c r="A26" s="110" t="s">
        <v>614</v>
      </c>
      <c r="B26" s="296" t="s">
        <v>2125</v>
      </c>
      <c r="C26" s="297"/>
      <c r="D26" s="116"/>
      <c r="E26" s="12" t="str">
        <f t="shared" si="1"/>
        <v xml:space="preserve"> </v>
      </c>
      <c r="F26" s="116"/>
      <c r="G26" s="116"/>
      <c r="H26" s="37">
        <f t="shared" si="2"/>
        <v>0</v>
      </c>
    </row>
    <row r="27" spans="1:8" x14ac:dyDescent="0.25">
      <c r="A27" s="110" t="s">
        <v>615</v>
      </c>
      <c r="B27" s="296" t="s">
        <v>616</v>
      </c>
      <c r="C27" s="297"/>
      <c r="D27" s="116"/>
      <c r="E27" s="12" t="str">
        <f t="shared" si="1"/>
        <v xml:space="preserve"> </v>
      </c>
      <c r="F27" s="116"/>
      <c r="G27" s="116"/>
      <c r="H27" s="37">
        <f t="shared" si="2"/>
        <v>0</v>
      </c>
    </row>
    <row r="28" spans="1:8" x14ac:dyDescent="0.25">
      <c r="A28" s="110" t="s">
        <v>617</v>
      </c>
      <c r="B28" s="296" t="s">
        <v>2126</v>
      </c>
      <c r="C28" s="297"/>
      <c r="D28" s="116"/>
      <c r="E28" s="12" t="str">
        <f t="shared" si="1"/>
        <v xml:space="preserve"> </v>
      </c>
      <c r="F28" s="116"/>
      <c r="G28" s="116"/>
      <c r="H28" s="37">
        <f t="shared" si="2"/>
        <v>0</v>
      </c>
    </row>
    <row r="29" spans="1:8" x14ac:dyDescent="0.25">
      <c r="A29" s="110" t="s">
        <v>113</v>
      </c>
      <c r="B29" s="296" t="s">
        <v>114</v>
      </c>
      <c r="C29" s="297"/>
      <c r="D29" s="116"/>
      <c r="E29" s="12" t="str">
        <f t="shared" si="1"/>
        <v xml:space="preserve"> </v>
      </c>
      <c r="F29" s="116"/>
      <c r="G29" s="116"/>
      <c r="H29" s="37">
        <f t="shared" si="2"/>
        <v>0</v>
      </c>
    </row>
    <row r="30" spans="1:8" x14ac:dyDescent="0.25">
      <c r="A30" s="110" t="s">
        <v>618</v>
      </c>
      <c r="B30" s="296" t="s">
        <v>619</v>
      </c>
      <c r="C30" s="297"/>
      <c r="D30" s="116"/>
      <c r="E30" s="12" t="str">
        <f t="shared" si="1"/>
        <v xml:space="preserve"> </v>
      </c>
      <c r="F30" s="116"/>
      <c r="G30" s="116"/>
      <c r="H30" s="37">
        <f t="shared" si="2"/>
        <v>0</v>
      </c>
    </row>
    <row r="31" spans="1:8" x14ac:dyDescent="0.25">
      <c r="A31" s="110" t="s">
        <v>621</v>
      </c>
      <c r="B31" s="296" t="s">
        <v>620</v>
      </c>
      <c r="C31" s="297"/>
      <c r="D31" s="116"/>
      <c r="E31" s="12" t="str">
        <f t="shared" si="1"/>
        <v xml:space="preserve"> </v>
      </c>
      <c r="F31" s="116"/>
      <c r="G31" s="116"/>
      <c r="H31" s="37">
        <f t="shared" si="2"/>
        <v>0</v>
      </c>
    </row>
    <row r="32" spans="1:8" x14ac:dyDescent="0.25">
      <c r="A32" s="110" t="s">
        <v>622</v>
      </c>
      <c r="B32" s="296" t="s">
        <v>2127</v>
      </c>
      <c r="C32" s="297"/>
      <c r="D32" s="116"/>
      <c r="E32" s="12" t="str">
        <f t="shared" si="1"/>
        <v xml:space="preserve"> </v>
      </c>
      <c r="F32" s="116"/>
      <c r="G32" s="116"/>
      <c r="H32" s="37">
        <f t="shared" si="2"/>
        <v>0</v>
      </c>
    </row>
    <row r="33" spans="1:8" x14ac:dyDescent="0.25">
      <c r="A33" s="110" t="s">
        <v>623</v>
      </c>
      <c r="B33" s="296" t="s">
        <v>624</v>
      </c>
      <c r="C33" s="297"/>
      <c r="D33" s="116"/>
      <c r="E33" s="12" t="str">
        <f t="shared" si="1"/>
        <v xml:space="preserve"> </v>
      </c>
      <c r="F33" s="116"/>
      <c r="G33" s="116"/>
      <c r="H33" s="37">
        <f t="shared" si="2"/>
        <v>0</v>
      </c>
    </row>
    <row r="34" spans="1:8" x14ac:dyDescent="0.25">
      <c r="A34" s="110" t="s">
        <v>625</v>
      </c>
      <c r="B34" s="296" t="s">
        <v>626</v>
      </c>
      <c r="C34" s="297"/>
      <c r="D34" s="116"/>
      <c r="E34" s="12" t="str">
        <f t="shared" si="1"/>
        <v xml:space="preserve"> </v>
      </c>
      <c r="F34" s="116"/>
      <c r="G34" s="116"/>
      <c r="H34" s="37">
        <f t="shared" si="2"/>
        <v>0</v>
      </c>
    </row>
    <row r="35" spans="1:8" x14ac:dyDescent="0.25">
      <c r="A35" s="110" t="s">
        <v>121</v>
      </c>
      <c r="B35" s="296" t="s">
        <v>122</v>
      </c>
      <c r="C35" s="297"/>
      <c r="D35" s="116"/>
      <c r="E35" s="12" t="str">
        <f t="shared" si="1"/>
        <v xml:space="preserve"> </v>
      </c>
      <c r="F35" s="116"/>
      <c r="G35" s="116"/>
      <c r="H35" s="37">
        <f t="shared" si="2"/>
        <v>0</v>
      </c>
    </row>
    <row r="36" spans="1:8" x14ac:dyDescent="0.25">
      <c r="A36" s="110" t="s">
        <v>627</v>
      </c>
      <c r="B36" s="296" t="s">
        <v>628</v>
      </c>
      <c r="C36" s="297"/>
      <c r="D36" s="116"/>
      <c r="E36" s="12" t="str">
        <f t="shared" si="1"/>
        <v xml:space="preserve"> </v>
      </c>
      <c r="F36" s="116"/>
      <c r="G36" s="116"/>
      <c r="H36" s="37">
        <f t="shared" si="2"/>
        <v>0</v>
      </c>
    </row>
    <row r="37" spans="1:8" x14ac:dyDescent="0.25">
      <c r="A37" s="110" t="s">
        <v>629</v>
      </c>
      <c r="B37" s="296" t="s">
        <v>630</v>
      </c>
      <c r="C37" s="297"/>
      <c r="D37" s="116"/>
      <c r="E37" s="12" t="str">
        <f t="shared" si="1"/>
        <v xml:space="preserve"> </v>
      </c>
      <c r="F37" s="116"/>
      <c r="G37" s="116"/>
      <c r="H37" s="37">
        <f t="shared" si="2"/>
        <v>0</v>
      </c>
    </row>
    <row r="38" spans="1:8" x14ac:dyDescent="0.25">
      <c r="A38" s="110" t="s">
        <v>631</v>
      </c>
      <c r="B38" s="296" t="s">
        <v>632</v>
      </c>
      <c r="C38" s="297"/>
      <c r="D38" s="13"/>
      <c r="E38" s="12" t="str">
        <f t="shared" si="1"/>
        <v xml:space="preserve"> </v>
      </c>
      <c r="F38" s="13"/>
      <c r="G38" s="13"/>
      <c r="H38" s="37">
        <f t="shared" si="2"/>
        <v>0</v>
      </c>
    </row>
    <row r="39" spans="1:8" x14ac:dyDescent="0.25">
      <c r="A39" s="110" t="s">
        <v>115</v>
      </c>
      <c r="B39" s="296" t="s">
        <v>632</v>
      </c>
      <c r="C39" s="297"/>
      <c r="D39" s="13"/>
      <c r="E39" s="12" t="str">
        <f t="shared" si="1"/>
        <v xml:space="preserve"> </v>
      </c>
      <c r="F39" s="13"/>
      <c r="G39" s="13"/>
      <c r="H39" s="37">
        <f t="shared" si="2"/>
        <v>0</v>
      </c>
    </row>
    <row r="40" spans="1:8" x14ac:dyDescent="0.25">
      <c r="A40" s="110" t="s">
        <v>633</v>
      </c>
      <c r="B40" s="296" t="s">
        <v>634</v>
      </c>
      <c r="C40" s="297"/>
      <c r="D40" s="13"/>
      <c r="E40" s="12" t="str">
        <f t="shared" si="1"/>
        <v xml:space="preserve"> </v>
      </c>
      <c r="F40" s="13"/>
      <c r="G40" s="13"/>
      <c r="H40" s="37">
        <f t="shared" si="2"/>
        <v>0</v>
      </c>
    </row>
    <row r="41" spans="1:8" x14ac:dyDescent="0.25">
      <c r="A41" s="110" t="s">
        <v>635</v>
      </c>
      <c r="B41" s="296" t="s">
        <v>636</v>
      </c>
      <c r="C41" s="297"/>
      <c r="D41" s="13"/>
      <c r="E41" s="12" t="str">
        <f t="shared" si="1"/>
        <v xml:space="preserve"> </v>
      </c>
      <c r="F41" s="13"/>
      <c r="G41" s="13"/>
      <c r="H41" s="37">
        <f t="shared" si="2"/>
        <v>0</v>
      </c>
    </row>
    <row r="42" spans="1:8" x14ac:dyDescent="0.25">
      <c r="A42" s="110" t="s">
        <v>123</v>
      </c>
      <c r="B42" s="296" t="s">
        <v>124</v>
      </c>
      <c r="C42" s="297"/>
      <c r="D42" s="13"/>
      <c r="E42" s="12" t="str">
        <f t="shared" si="1"/>
        <v xml:space="preserve"> </v>
      </c>
      <c r="F42" s="13"/>
      <c r="G42" s="13"/>
      <c r="H42" s="37">
        <f t="shared" si="2"/>
        <v>0</v>
      </c>
    </row>
    <row r="43" spans="1:8" x14ac:dyDescent="0.25">
      <c r="A43" s="110" t="s">
        <v>637</v>
      </c>
      <c r="B43" s="296" t="s">
        <v>638</v>
      </c>
      <c r="C43" s="297"/>
      <c r="D43" s="13"/>
      <c r="E43" s="12" t="str">
        <f t="shared" si="1"/>
        <v xml:space="preserve"> </v>
      </c>
      <c r="F43" s="13"/>
      <c r="G43" s="13"/>
      <c r="H43" s="37">
        <f t="shared" si="2"/>
        <v>0</v>
      </c>
    </row>
    <row r="44" spans="1:8" x14ac:dyDescent="0.25">
      <c r="A44" s="110" t="s">
        <v>639</v>
      </c>
      <c r="B44" s="296" t="s">
        <v>640</v>
      </c>
      <c r="C44" s="297"/>
      <c r="D44" s="13"/>
      <c r="E44" s="12" t="str">
        <f t="shared" si="1"/>
        <v xml:space="preserve"> </v>
      </c>
      <c r="F44" s="13"/>
      <c r="G44" s="13"/>
      <c r="H44" s="37">
        <f t="shared" si="2"/>
        <v>0</v>
      </c>
    </row>
    <row r="45" spans="1:8" x14ac:dyDescent="0.25">
      <c r="A45" s="110" t="s">
        <v>641</v>
      </c>
      <c r="B45" s="296" t="s">
        <v>642</v>
      </c>
      <c r="C45" s="297"/>
      <c r="D45" s="13"/>
      <c r="E45" s="12" t="str">
        <f t="shared" si="1"/>
        <v xml:space="preserve"> </v>
      </c>
      <c r="F45" s="13"/>
      <c r="G45" s="13"/>
      <c r="H45" s="37">
        <f t="shared" si="2"/>
        <v>0</v>
      </c>
    </row>
    <row r="46" spans="1:8" x14ac:dyDescent="0.25">
      <c r="A46" s="110" t="s">
        <v>643</v>
      </c>
      <c r="B46" s="296" t="s">
        <v>644</v>
      </c>
      <c r="C46" s="297"/>
      <c r="D46" s="13"/>
      <c r="E46" s="12" t="str">
        <f t="shared" si="1"/>
        <v xml:space="preserve"> </v>
      </c>
      <c r="F46" s="13"/>
      <c r="G46" s="13"/>
      <c r="H46" s="37">
        <f t="shared" si="2"/>
        <v>0</v>
      </c>
    </row>
    <row r="47" spans="1:8" x14ac:dyDescent="0.25">
      <c r="A47" s="110" t="s">
        <v>645</v>
      </c>
      <c r="B47" s="296" t="s">
        <v>646</v>
      </c>
      <c r="C47" s="297"/>
      <c r="D47" s="13"/>
      <c r="E47" s="12" t="str">
        <f t="shared" si="1"/>
        <v xml:space="preserve"> </v>
      </c>
      <c r="F47" s="13"/>
      <c r="G47" s="13"/>
      <c r="H47" s="37">
        <f t="shared" si="2"/>
        <v>0</v>
      </c>
    </row>
    <row r="48" spans="1:8" x14ac:dyDescent="0.25">
      <c r="A48" s="110" t="s">
        <v>647</v>
      </c>
      <c r="B48" s="296" t="s">
        <v>648</v>
      </c>
      <c r="C48" s="297"/>
      <c r="D48" s="13"/>
      <c r="E48" s="12" t="str">
        <f t="shared" si="1"/>
        <v xml:space="preserve"> </v>
      </c>
      <c r="F48" s="13"/>
      <c r="G48" s="13"/>
      <c r="H48" s="37">
        <f t="shared" si="2"/>
        <v>0</v>
      </c>
    </row>
    <row r="49" spans="1:8" x14ac:dyDescent="0.25">
      <c r="A49" s="110" t="s">
        <v>649</v>
      </c>
      <c r="B49" s="296" t="s">
        <v>650</v>
      </c>
      <c r="C49" s="297"/>
      <c r="D49" s="13"/>
      <c r="E49" s="12" t="str">
        <f t="shared" si="1"/>
        <v xml:space="preserve"> </v>
      </c>
      <c r="F49" s="13"/>
      <c r="G49" s="13"/>
      <c r="H49" s="37">
        <f t="shared" si="2"/>
        <v>0</v>
      </c>
    </row>
    <row r="50" spans="1:8" x14ac:dyDescent="0.25">
      <c r="A50" s="110" t="s">
        <v>651</v>
      </c>
      <c r="B50" s="296" t="s">
        <v>652</v>
      </c>
      <c r="C50" s="297"/>
      <c r="D50" s="13"/>
      <c r="E50" s="12" t="str">
        <f t="shared" si="1"/>
        <v xml:space="preserve"> </v>
      </c>
      <c r="F50" s="13"/>
      <c r="G50" s="13"/>
      <c r="H50" s="37">
        <f t="shared" si="2"/>
        <v>0</v>
      </c>
    </row>
    <row r="51" spans="1:8" x14ac:dyDescent="0.25">
      <c r="A51" s="110" t="s">
        <v>125</v>
      </c>
      <c r="B51" s="296" t="s">
        <v>431</v>
      </c>
      <c r="C51" s="297"/>
      <c r="D51" s="13"/>
      <c r="E51" s="12" t="str">
        <f t="shared" si="1"/>
        <v xml:space="preserve"> </v>
      </c>
      <c r="F51" s="13"/>
      <c r="G51" s="13"/>
      <c r="H51" s="37">
        <f t="shared" si="2"/>
        <v>0</v>
      </c>
    </row>
    <row r="52" spans="1:8" x14ac:dyDescent="0.25">
      <c r="A52" s="110" t="s">
        <v>653</v>
      </c>
      <c r="B52" s="296" t="s">
        <v>654</v>
      </c>
      <c r="C52" s="297"/>
      <c r="D52" s="13"/>
      <c r="E52" s="12" t="str">
        <f t="shared" si="1"/>
        <v xml:space="preserve"> </v>
      </c>
      <c r="F52" s="13"/>
      <c r="G52" s="13"/>
      <c r="H52" s="37">
        <f t="shared" si="2"/>
        <v>0</v>
      </c>
    </row>
    <row r="53" spans="1:8" x14ac:dyDescent="0.25">
      <c r="A53" s="110" t="s">
        <v>655</v>
      </c>
      <c r="B53" s="296" t="s">
        <v>656</v>
      </c>
      <c r="C53" s="297"/>
      <c r="D53" s="13"/>
      <c r="E53" s="12" t="str">
        <f t="shared" si="1"/>
        <v xml:space="preserve"> </v>
      </c>
      <c r="F53" s="13"/>
      <c r="G53" s="13"/>
      <c r="H53" s="37">
        <f t="shared" si="2"/>
        <v>0</v>
      </c>
    </row>
    <row r="54" spans="1:8" x14ac:dyDescent="0.25">
      <c r="A54" s="110" t="s">
        <v>657</v>
      </c>
      <c r="B54" s="296" t="s">
        <v>2128</v>
      </c>
      <c r="C54" s="297"/>
      <c r="D54" s="13"/>
      <c r="E54" s="12" t="str">
        <f t="shared" si="1"/>
        <v xml:space="preserve"> </v>
      </c>
      <c r="F54" s="13"/>
      <c r="G54" s="13"/>
      <c r="H54" s="37">
        <f t="shared" si="2"/>
        <v>0</v>
      </c>
    </row>
    <row r="55" spans="1:8" x14ac:dyDescent="0.25">
      <c r="A55" s="110" t="s">
        <v>658</v>
      </c>
      <c r="B55" s="296" t="s">
        <v>659</v>
      </c>
      <c r="C55" s="297"/>
      <c r="D55" s="13"/>
      <c r="E55" s="12" t="str">
        <f t="shared" si="1"/>
        <v xml:space="preserve"> </v>
      </c>
      <c r="F55" s="13"/>
      <c r="G55" s="13"/>
      <c r="H55" s="37">
        <f t="shared" si="2"/>
        <v>0</v>
      </c>
    </row>
    <row r="56" spans="1:8" x14ac:dyDescent="0.25">
      <c r="A56" s="110" t="s">
        <v>127</v>
      </c>
      <c r="B56" s="296" t="s">
        <v>126</v>
      </c>
      <c r="C56" s="297"/>
      <c r="D56" s="13"/>
      <c r="E56" s="12" t="str">
        <f t="shared" si="1"/>
        <v xml:space="preserve"> </v>
      </c>
      <c r="F56" s="13"/>
      <c r="G56" s="13"/>
      <c r="H56" s="37">
        <f t="shared" si="2"/>
        <v>0</v>
      </c>
    </row>
    <row r="57" spans="1:8" x14ac:dyDescent="0.25">
      <c r="A57" s="110" t="s">
        <v>660</v>
      </c>
      <c r="B57" s="296" t="s">
        <v>661</v>
      </c>
      <c r="C57" s="297"/>
      <c r="D57" s="13"/>
      <c r="E57" s="12" t="str">
        <f t="shared" si="1"/>
        <v xml:space="preserve"> </v>
      </c>
      <c r="F57" s="13"/>
      <c r="G57" s="13"/>
      <c r="H57" s="37">
        <f t="shared" si="2"/>
        <v>0</v>
      </c>
    </row>
    <row r="58" spans="1:8" x14ac:dyDescent="0.25">
      <c r="A58" s="110" t="s">
        <v>662</v>
      </c>
      <c r="B58" s="296" t="s">
        <v>663</v>
      </c>
      <c r="C58" s="297"/>
      <c r="D58" s="13"/>
      <c r="E58" s="12" t="str">
        <f t="shared" si="1"/>
        <v xml:space="preserve"> </v>
      </c>
      <c r="F58" s="13"/>
      <c r="G58" s="13"/>
      <c r="H58" s="37">
        <f t="shared" si="2"/>
        <v>0</v>
      </c>
    </row>
    <row r="59" spans="1:8" x14ac:dyDescent="0.25">
      <c r="A59" s="110" t="s">
        <v>128</v>
      </c>
      <c r="B59" s="296" t="s">
        <v>129</v>
      </c>
      <c r="C59" s="297"/>
      <c r="D59" s="13"/>
      <c r="E59" s="12" t="str">
        <f t="shared" si="1"/>
        <v xml:space="preserve"> </v>
      </c>
      <c r="F59" s="13"/>
      <c r="G59" s="13"/>
      <c r="H59" s="37">
        <f t="shared" si="2"/>
        <v>0</v>
      </c>
    </row>
    <row r="60" spans="1:8" x14ac:dyDescent="0.25">
      <c r="A60" s="110" t="s">
        <v>664</v>
      </c>
      <c r="B60" s="296" t="s">
        <v>665</v>
      </c>
      <c r="C60" s="297"/>
      <c r="D60" s="13"/>
      <c r="E60" s="12" t="str">
        <f t="shared" si="1"/>
        <v xml:space="preserve"> </v>
      </c>
      <c r="F60" s="13"/>
      <c r="G60" s="13"/>
      <c r="H60" s="37">
        <f t="shared" si="2"/>
        <v>0</v>
      </c>
    </row>
    <row r="61" spans="1:8" x14ac:dyDescent="0.25">
      <c r="A61" s="110" t="s">
        <v>666</v>
      </c>
      <c r="B61" s="296" t="s">
        <v>667</v>
      </c>
      <c r="C61" s="297"/>
      <c r="D61" s="13"/>
      <c r="E61" s="12" t="str">
        <f t="shared" si="1"/>
        <v xml:space="preserve"> </v>
      </c>
      <c r="F61" s="13"/>
      <c r="G61" s="13"/>
      <c r="H61" s="37">
        <f t="shared" si="2"/>
        <v>0</v>
      </c>
    </row>
    <row r="62" spans="1:8" x14ac:dyDescent="0.25">
      <c r="A62" s="110" t="s">
        <v>668</v>
      </c>
      <c r="B62" s="296" t="s">
        <v>669</v>
      </c>
      <c r="C62" s="297"/>
      <c r="D62" s="13"/>
      <c r="E62" s="12" t="str">
        <f t="shared" si="1"/>
        <v xml:space="preserve"> </v>
      </c>
      <c r="F62" s="13"/>
      <c r="G62" s="13"/>
      <c r="H62" s="37">
        <f t="shared" si="2"/>
        <v>0</v>
      </c>
    </row>
    <row r="63" spans="1:8" x14ac:dyDescent="0.25">
      <c r="A63" s="110" t="s">
        <v>670</v>
      </c>
      <c r="B63" s="296" t="s">
        <v>2129</v>
      </c>
      <c r="C63" s="297"/>
      <c r="D63" s="13"/>
      <c r="E63" s="12" t="str">
        <f t="shared" si="1"/>
        <v xml:space="preserve"> </v>
      </c>
      <c r="F63" s="13"/>
      <c r="G63" s="13"/>
      <c r="H63" s="37">
        <f t="shared" si="2"/>
        <v>0</v>
      </c>
    </row>
    <row r="64" spans="1:8" x14ac:dyDescent="0.25">
      <c r="A64" s="110" t="s">
        <v>671</v>
      </c>
      <c r="B64" s="296" t="s">
        <v>672</v>
      </c>
      <c r="C64" s="297"/>
      <c r="D64" s="13"/>
      <c r="E64" s="12" t="str">
        <f t="shared" si="1"/>
        <v xml:space="preserve"> </v>
      </c>
      <c r="F64" s="13"/>
      <c r="G64" s="13"/>
      <c r="H64" s="37">
        <f t="shared" si="2"/>
        <v>0</v>
      </c>
    </row>
    <row r="65" spans="1:8" x14ac:dyDescent="0.25">
      <c r="A65" s="110" t="s">
        <v>673</v>
      </c>
      <c r="B65" s="296" t="s">
        <v>674</v>
      </c>
      <c r="C65" s="297"/>
      <c r="D65" s="13"/>
      <c r="E65" s="12" t="str">
        <f t="shared" si="1"/>
        <v xml:space="preserve"> </v>
      </c>
      <c r="F65" s="13"/>
      <c r="G65" s="13"/>
      <c r="H65" s="37">
        <f t="shared" si="2"/>
        <v>0</v>
      </c>
    </row>
    <row r="66" spans="1:8" x14ac:dyDescent="0.25">
      <c r="A66" s="110"/>
      <c r="B66" s="296" t="s">
        <v>50</v>
      </c>
      <c r="C66" s="297"/>
      <c r="D66" s="13"/>
      <c r="E66" s="12" t="str">
        <f t="shared" si="1"/>
        <v xml:space="preserve"> </v>
      </c>
      <c r="F66" s="13"/>
      <c r="G66" s="13"/>
      <c r="H66" s="37">
        <f t="shared" si="2"/>
        <v>0</v>
      </c>
    </row>
    <row r="67" spans="1:8" ht="13.8" thickBot="1" x14ac:dyDescent="0.3">
      <c r="A67" s="111"/>
      <c r="B67" s="306" t="s">
        <v>2091</v>
      </c>
      <c r="C67" s="307"/>
      <c r="D67" s="41">
        <f>SUM(D25:D66)</f>
        <v>0</v>
      </c>
      <c r="E67" s="112" t="str">
        <f t="shared" si="1"/>
        <v xml:space="preserve"> </v>
      </c>
      <c r="F67" s="41">
        <f>SUM(F25:F66)</f>
        <v>0</v>
      </c>
      <c r="G67" s="41">
        <f>SUM(G25:G66)</f>
        <v>0</v>
      </c>
      <c r="H67" s="43">
        <f>SUM(H25:H66)</f>
        <v>0</v>
      </c>
    </row>
    <row r="68" spans="1:8" ht="13.8" thickTop="1" x14ac:dyDescent="0.25"/>
  </sheetData>
  <sheetProtection formatCells="0"/>
  <mergeCells count="72">
    <mergeCell ref="B64:C64"/>
    <mergeCell ref="B65:C65"/>
    <mergeCell ref="B67:C67"/>
    <mergeCell ref="B58:C58"/>
    <mergeCell ref="B60:C60"/>
    <mergeCell ref="B61:C61"/>
    <mergeCell ref="B62:C62"/>
    <mergeCell ref="B63:C63"/>
    <mergeCell ref="B59:C59"/>
    <mergeCell ref="B66:C66"/>
    <mergeCell ref="B53:C53"/>
    <mergeCell ref="B54:C54"/>
    <mergeCell ref="B55:C55"/>
    <mergeCell ref="B57:C57"/>
    <mergeCell ref="B56:C56"/>
    <mergeCell ref="B47:C47"/>
    <mergeCell ref="B48:C48"/>
    <mergeCell ref="B49:C49"/>
    <mergeCell ref="B50:C50"/>
    <mergeCell ref="B52:C52"/>
    <mergeCell ref="B51:C51"/>
    <mergeCell ref="B41:C41"/>
    <mergeCell ref="B43:C43"/>
    <mergeCell ref="B44:C44"/>
    <mergeCell ref="B45:C45"/>
    <mergeCell ref="B46:C46"/>
    <mergeCell ref="B35:C35"/>
    <mergeCell ref="B36:C36"/>
    <mergeCell ref="B37:C37"/>
    <mergeCell ref="B39:C39"/>
    <mergeCell ref="B40:C40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17:C17"/>
    <mergeCell ref="B16:C16"/>
    <mergeCell ref="B15:C15"/>
    <mergeCell ref="B14:C14"/>
    <mergeCell ref="B23:C23"/>
    <mergeCell ref="B22:C22"/>
    <mergeCell ref="B21:C21"/>
    <mergeCell ref="B20:C20"/>
    <mergeCell ref="B19:C19"/>
    <mergeCell ref="B18:C18"/>
    <mergeCell ref="B10:C13"/>
    <mergeCell ref="A6:B6"/>
    <mergeCell ref="A8:B8"/>
    <mergeCell ref="E10:F11"/>
    <mergeCell ref="G10:G13"/>
    <mergeCell ref="G1:H1"/>
    <mergeCell ref="A2:E2"/>
    <mergeCell ref="G2:H2"/>
    <mergeCell ref="B24:C24"/>
    <mergeCell ref="B42:C42"/>
    <mergeCell ref="B38:C38"/>
    <mergeCell ref="A1:E1"/>
    <mergeCell ref="H10:H13"/>
    <mergeCell ref="D10:D13"/>
    <mergeCell ref="B4:E4"/>
    <mergeCell ref="G4:H4"/>
    <mergeCell ref="C6:E6"/>
    <mergeCell ref="G6:H6"/>
    <mergeCell ref="C8:E8"/>
    <mergeCell ref="G8:H8"/>
    <mergeCell ref="A10:A13"/>
  </mergeCells>
  <pageMargins left="0.7" right="0.7" top="0.75" bottom="0.75" header="0.3" footer="0.3"/>
  <pageSetup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0"/>
  <sheetViews>
    <sheetView topLeftCell="A19"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664062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2281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5" customHeight="1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ht="12.75" customHeight="1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29"/>
      <c r="F13" s="30"/>
      <c r="G13" s="208"/>
      <c r="H13" s="223"/>
    </row>
    <row r="14" spans="1:8" x14ac:dyDescent="0.25">
      <c r="A14" s="109" t="s">
        <v>77</v>
      </c>
      <c r="B14" s="298" t="s">
        <v>14</v>
      </c>
      <c r="C14" s="299"/>
      <c r="D14" s="39"/>
      <c r="E14" s="113"/>
      <c r="F14" s="39"/>
      <c r="G14" s="39"/>
      <c r="H14" s="114"/>
    </row>
    <row r="15" spans="1:8" x14ac:dyDescent="0.25">
      <c r="A15" s="110" t="s">
        <v>117</v>
      </c>
      <c r="B15" s="310" t="s">
        <v>141</v>
      </c>
      <c r="C15" s="311"/>
      <c r="D15" s="13"/>
      <c r="E15" s="12" t="str">
        <f t="shared" ref="E15:E59" si="0">IF(D15=0," ",F15/D15)</f>
        <v xml:space="preserve"> </v>
      </c>
      <c r="F15" s="13"/>
      <c r="G15" s="13"/>
      <c r="H15" s="37">
        <f t="shared" ref="H15:H58" si="1">F15-G15</f>
        <v>0</v>
      </c>
    </row>
    <row r="16" spans="1:8" x14ac:dyDescent="0.25">
      <c r="A16" s="110" t="s">
        <v>675</v>
      </c>
      <c r="B16" s="310" t="s">
        <v>676</v>
      </c>
      <c r="C16" s="311"/>
      <c r="D16" s="13"/>
      <c r="E16" s="12" t="str">
        <f t="shared" si="0"/>
        <v xml:space="preserve"> </v>
      </c>
      <c r="F16" s="13"/>
      <c r="G16" s="13"/>
      <c r="H16" s="37">
        <f t="shared" si="1"/>
        <v>0</v>
      </c>
    </row>
    <row r="17" spans="1:8" x14ac:dyDescent="0.25">
      <c r="A17" s="110" t="s">
        <v>677</v>
      </c>
      <c r="B17" s="310" t="s">
        <v>678</v>
      </c>
      <c r="C17" s="311"/>
      <c r="D17" s="13"/>
      <c r="E17" s="12" t="str">
        <f t="shared" si="0"/>
        <v xml:space="preserve"> </v>
      </c>
      <c r="F17" s="13"/>
      <c r="G17" s="13"/>
      <c r="H17" s="37">
        <f t="shared" si="1"/>
        <v>0</v>
      </c>
    </row>
    <row r="18" spans="1:8" x14ac:dyDescent="0.25">
      <c r="A18" s="110" t="s">
        <v>679</v>
      </c>
      <c r="B18" s="310" t="s">
        <v>680</v>
      </c>
      <c r="C18" s="311"/>
      <c r="D18" s="13"/>
      <c r="E18" s="12" t="str">
        <f t="shared" si="0"/>
        <v xml:space="preserve"> </v>
      </c>
      <c r="F18" s="13"/>
      <c r="G18" s="13"/>
      <c r="H18" s="37">
        <f t="shared" si="1"/>
        <v>0</v>
      </c>
    </row>
    <row r="19" spans="1:8" x14ac:dyDescent="0.25">
      <c r="A19" s="110" t="s">
        <v>130</v>
      </c>
      <c r="B19" s="310" t="s">
        <v>131</v>
      </c>
      <c r="C19" s="311"/>
      <c r="D19" s="13"/>
      <c r="E19" s="12" t="str">
        <f t="shared" si="0"/>
        <v xml:space="preserve"> </v>
      </c>
      <c r="F19" s="13"/>
      <c r="G19" s="13"/>
      <c r="H19" s="37">
        <f t="shared" si="1"/>
        <v>0</v>
      </c>
    </row>
    <row r="20" spans="1:8" x14ac:dyDescent="0.25">
      <c r="A20" s="110" t="s">
        <v>681</v>
      </c>
      <c r="B20" s="310" t="s">
        <v>131</v>
      </c>
      <c r="C20" s="311"/>
      <c r="D20" s="13"/>
      <c r="E20" s="12" t="str">
        <f t="shared" si="0"/>
        <v xml:space="preserve"> </v>
      </c>
      <c r="F20" s="13"/>
      <c r="G20" s="13"/>
      <c r="H20" s="37">
        <f t="shared" si="1"/>
        <v>0</v>
      </c>
    </row>
    <row r="21" spans="1:8" x14ac:dyDescent="0.25">
      <c r="A21" s="110" t="s">
        <v>682</v>
      </c>
      <c r="B21" s="310" t="s">
        <v>683</v>
      </c>
      <c r="C21" s="311"/>
      <c r="D21" s="13"/>
      <c r="E21" s="12" t="str">
        <f t="shared" si="0"/>
        <v xml:space="preserve"> </v>
      </c>
      <c r="F21" s="13"/>
      <c r="G21" s="13"/>
      <c r="H21" s="37">
        <f t="shared" si="1"/>
        <v>0</v>
      </c>
    </row>
    <row r="22" spans="1:8" x14ac:dyDescent="0.25">
      <c r="A22" s="110" t="s">
        <v>132</v>
      </c>
      <c r="B22" s="310" t="s">
        <v>142</v>
      </c>
      <c r="C22" s="311"/>
      <c r="D22" s="13"/>
      <c r="E22" s="12" t="str">
        <f t="shared" si="0"/>
        <v xml:space="preserve"> </v>
      </c>
      <c r="F22" s="13"/>
      <c r="G22" s="13"/>
      <c r="H22" s="37">
        <f t="shared" si="1"/>
        <v>0</v>
      </c>
    </row>
    <row r="23" spans="1:8" x14ac:dyDescent="0.25">
      <c r="A23" s="110" t="s">
        <v>684</v>
      </c>
      <c r="B23" s="310" t="s">
        <v>685</v>
      </c>
      <c r="C23" s="311"/>
      <c r="D23" s="13"/>
      <c r="E23" s="12" t="str">
        <f t="shared" si="0"/>
        <v xml:space="preserve"> </v>
      </c>
      <c r="F23" s="13"/>
      <c r="G23" s="13"/>
      <c r="H23" s="37">
        <f t="shared" si="1"/>
        <v>0</v>
      </c>
    </row>
    <row r="24" spans="1:8" x14ac:dyDescent="0.25">
      <c r="A24" s="110" t="s">
        <v>686</v>
      </c>
      <c r="B24" s="310" t="s">
        <v>687</v>
      </c>
      <c r="C24" s="311"/>
      <c r="D24" s="13"/>
      <c r="E24" s="12" t="str">
        <f t="shared" si="0"/>
        <v xml:space="preserve"> </v>
      </c>
      <c r="F24" s="13"/>
      <c r="G24" s="13"/>
      <c r="H24" s="37">
        <f t="shared" si="1"/>
        <v>0</v>
      </c>
    </row>
    <row r="25" spans="1:8" x14ac:dyDescent="0.25">
      <c r="A25" s="110" t="s">
        <v>689</v>
      </c>
      <c r="B25" s="310" t="s">
        <v>690</v>
      </c>
      <c r="C25" s="311"/>
      <c r="D25" s="13"/>
      <c r="E25" s="12" t="str">
        <f t="shared" si="0"/>
        <v xml:space="preserve"> </v>
      </c>
      <c r="F25" s="13"/>
      <c r="G25" s="13"/>
      <c r="H25" s="37">
        <f t="shared" si="1"/>
        <v>0</v>
      </c>
    </row>
    <row r="26" spans="1:8" x14ac:dyDescent="0.25">
      <c r="A26" s="110" t="s">
        <v>688</v>
      </c>
      <c r="B26" s="310" t="s">
        <v>691</v>
      </c>
      <c r="C26" s="311"/>
      <c r="D26" s="13"/>
      <c r="E26" s="12" t="str">
        <f t="shared" si="0"/>
        <v xml:space="preserve"> </v>
      </c>
      <c r="F26" s="13"/>
      <c r="G26" s="13"/>
      <c r="H26" s="37">
        <f t="shared" si="1"/>
        <v>0</v>
      </c>
    </row>
    <row r="27" spans="1:8" x14ac:dyDescent="0.25">
      <c r="A27" s="110" t="s">
        <v>692</v>
      </c>
      <c r="B27" s="310" t="s">
        <v>693</v>
      </c>
      <c r="C27" s="311"/>
      <c r="D27" s="13"/>
      <c r="E27" s="12" t="str">
        <f t="shared" si="0"/>
        <v xml:space="preserve"> </v>
      </c>
      <c r="F27" s="13"/>
      <c r="G27" s="13"/>
      <c r="H27" s="37">
        <f t="shared" si="1"/>
        <v>0</v>
      </c>
    </row>
    <row r="28" spans="1:8" x14ac:dyDescent="0.25">
      <c r="A28" s="110" t="s">
        <v>133</v>
      </c>
      <c r="B28" s="310" t="s">
        <v>143</v>
      </c>
      <c r="C28" s="311"/>
      <c r="D28" s="13"/>
      <c r="E28" s="12" t="str">
        <f t="shared" si="0"/>
        <v xml:space="preserve"> </v>
      </c>
      <c r="F28" s="13"/>
      <c r="G28" s="13"/>
      <c r="H28" s="37">
        <f t="shared" si="1"/>
        <v>0</v>
      </c>
    </row>
    <row r="29" spans="1:8" x14ac:dyDescent="0.25">
      <c r="A29" s="110" t="s">
        <v>694</v>
      </c>
      <c r="B29" s="310" t="s">
        <v>695</v>
      </c>
      <c r="C29" s="311"/>
      <c r="D29" s="13"/>
      <c r="E29" s="12" t="str">
        <f t="shared" si="0"/>
        <v xml:space="preserve"> </v>
      </c>
      <c r="F29" s="13"/>
      <c r="G29" s="13"/>
      <c r="H29" s="37">
        <f t="shared" si="1"/>
        <v>0</v>
      </c>
    </row>
    <row r="30" spans="1:8" x14ac:dyDescent="0.25">
      <c r="A30" s="110" t="s">
        <v>696</v>
      </c>
      <c r="B30" s="310" t="s">
        <v>697</v>
      </c>
      <c r="C30" s="311"/>
      <c r="D30" s="13"/>
      <c r="E30" s="12" t="str">
        <f t="shared" si="0"/>
        <v xml:space="preserve"> </v>
      </c>
      <c r="F30" s="13"/>
      <c r="G30" s="13"/>
      <c r="H30" s="37">
        <f t="shared" si="1"/>
        <v>0</v>
      </c>
    </row>
    <row r="31" spans="1:8" x14ac:dyDescent="0.25">
      <c r="A31" s="110" t="s">
        <v>698</v>
      </c>
      <c r="B31" s="310" t="s">
        <v>699</v>
      </c>
      <c r="C31" s="311"/>
      <c r="D31" s="13"/>
      <c r="E31" s="12" t="str">
        <f t="shared" si="0"/>
        <v xml:space="preserve"> </v>
      </c>
      <c r="F31" s="13"/>
      <c r="G31" s="13"/>
      <c r="H31" s="37">
        <f t="shared" si="1"/>
        <v>0</v>
      </c>
    </row>
    <row r="32" spans="1:8" x14ac:dyDescent="0.25">
      <c r="A32" s="110" t="s">
        <v>700</v>
      </c>
      <c r="B32" s="310" t="s">
        <v>701</v>
      </c>
      <c r="C32" s="311"/>
      <c r="D32" s="13"/>
      <c r="E32" s="12" t="str">
        <f t="shared" si="0"/>
        <v xml:space="preserve"> </v>
      </c>
      <c r="F32" s="13"/>
      <c r="G32" s="13"/>
      <c r="H32" s="37">
        <f t="shared" si="1"/>
        <v>0</v>
      </c>
    </row>
    <row r="33" spans="1:8" x14ac:dyDescent="0.25">
      <c r="A33" s="110" t="s">
        <v>702</v>
      </c>
      <c r="B33" s="310" t="s">
        <v>703</v>
      </c>
      <c r="C33" s="311"/>
      <c r="D33" s="13"/>
      <c r="E33" s="12" t="str">
        <f t="shared" si="0"/>
        <v xml:space="preserve"> </v>
      </c>
      <c r="F33" s="13"/>
      <c r="G33" s="13"/>
      <c r="H33" s="37">
        <f t="shared" si="1"/>
        <v>0</v>
      </c>
    </row>
    <row r="34" spans="1:8" x14ac:dyDescent="0.25">
      <c r="A34" s="110" t="s">
        <v>704</v>
      </c>
      <c r="B34" s="310" t="s">
        <v>705</v>
      </c>
      <c r="C34" s="311"/>
      <c r="D34" s="13"/>
      <c r="E34" s="12" t="str">
        <f t="shared" si="0"/>
        <v xml:space="preserve"> </v>
      </c>
      <c r="F34" s="13"/>
      <c r="G34" s="13"/>
      <c r="H34" s="37">
        <f t="shared" si="1"/>
        <v>0</v>
      </c>
    </row>
    <row r="35" spans="1:8" x14ac:dyDescent="0.25">
      <c r="A35" s="110" t="s">
        <v>706</v>
      </c>
      <c r="B35" s="310" t="s">
        <v>707</v>
      </c>
      <c r="C35" s="311"/>
      <c r="D35" s="13"/>
      <c r="E35" s="12" t="str">
        <f t="shared" si="0"/>
        <v xml:space="preserve"> </v>
      </c>
      <c r="F35" s="13"/>
      <c r="G35" s="13"/>
      <c r="H35" s="37">
        <f t="shared" si="1"/>
        <v>0</v>
      </c>
    </row>
    <row r="36" spans="1:8" x14ac:dyDescent="0.25">
      <c r="A36" s="110" t="s">
        <v>134</v>
      </c>
      <c r="B36" s="310" t="s">
        <v>135</v>
      </c>
      <c r="C36" s="311"/>
      <c r="D36" s="13"/>
      <c r="E36" s="12" t="str">
        <f t="shared" si="0"/>
        <v xml:space="preserve"> </v>
      </c>
      <c r="F36" s="13"/>
      <c r="G36" s="13"/>
      <c r="H36" s="37">
        <f t="shared" si="1"/>
        <v>0</v>
      </c>
    </row>
    <row r="37" spans="1:8" x14ac:dyDescent="0.25">
      <c r="A37" s="110" t="s">
        <v>708</v>
      </c>
      <c r="B37" s="310" t="s">
        <v>709</v>
      </c>
      <c r="C37" s="311"/>
      <c r="D37" s="13"/>
      <c r="E37" s="12" t="str">
        <f t="shared" si="0"/>
        <v xml:space="preserve"> </v>
      </c>
      <c r="F37" s="13"/>
      <c r="G37" s="13"/>
      <c r="H37" s="37">
        <f t="shared" si="1"/>
        <v>0</v>
      </c>
    </row>
    <row r="38" spans="1:8" x14ac:dyDescent="0.25">
      <c r="A38" s="110" t="s">
        <v>710</v>
      </c>
      <c r="B38" s="310" t="s">
        <v>2130</v>
      </c>
      <c r="C38" s="311"/>
      <c r="D38" s="13"/>
      <c r="E38" s="12" t="str">
        <f t="shared" si="0"/>
        <v xml:space="preserve"> </v>
      </c>
      <c r="F38" s="13"/>
      <c r="G38" s="13"/>
      <c r="H38" s="37">
        <f t="shared" si="1"/>
        <v>0</v>
      </c>
    </row>
    <row r="39" spans="1:8" x14ac:dyDescent="0.25">
      <c r="A39" s="110" t="s">
        <v>711</v>
      </c>
      <c r="B39" s="310" t="s">
        <v>712</v>
      </c>
      <c r="C39" s="311"/>
      <c r="D39" s="13"/>
      <c r="E39" s="12" t="str">
        <f t="shared" si="0"/>
        <v xml:space="preserve"> </v>
      </c>
      <c r="F39" s="13"/>
      <c r="G39" s="13"/>
      <c r="H39" s="37">
        <f t="shared" si="1"/>
        <v>0</v>
      </c>
    </row>
    <row r="40" spans="1:8" x14ac:dyDescent="0.25">
      <c r="A40" s="110" t="s">
        <v>713</v>
      </c>
      <c r="B40" s="310" t="s">
        <v>714</v>
      </c>
      <c r="C40" s="311"/>
      <c r="D40" s="13"/>
      <c r="E40" s="12" t="str">
        <f t="shared" si="0"/>
        <v xml:space="preserve"> </v>
      </c>
      <c r="F40" s="13"/>
      <c r="G40" s="13"/>
      <c r="H40" s="37">
        <f t="shared" si="1"/>
        <v>0</v>
      </c>
    </row>
    <row r="41" spans="1:8" x14ac:dyDescent="0.25">
      <c r="A41" s="110" t="s">
        <v>715</v>
      </c>
      <c r="B41" s="310" t="s">
        <v>716</v>
      </c>
      <c r="C41" s="311"/>
      <c r="D41" s="13"/>
      <c r="E41" s="12" t="str">
        <f t="shared" si="0"/>
        <v xml:space="preserve"> </v>
      </c>
      <c r="F41" s="13"/>
      <c r="G41" s="13"/>
      <c r="H41" s="37">
        <f t="shared" si="1"/>
        <v>0</v>
      </c>
    </row>
    <row r="42" spans="1:8" x14ac:dyDescent="0.25">
      <c r="A42" s="110" t="s">
        <v>144</v>
      </c>
      <c r="B42" s="310" t="s">
        <v>136</v>
      </c>
      <c r="C42" s="311"/>
      <c r="D42" s="13"/>
      <c r="E42" s="12" t="str">
        <f t="shared" si="0"/>
        <v xml:space="preserve"> </v>
      </c>
      <c r="F42" s="13"/>
      <c r="G42" s="13"/>
      <c r="H42" s="37">
        <f t="shared" si="1"/>
        <v>0</v>
      </c>
    </row>
    <row r="43" spans="1:8" x14ac:dyDescent="0.25">
      <c r="A43" s="110" t="s">
        <v>717</v>
      </c>
      <c r="B43" s="310" t="s">
        <v>718</v>
      </c>
      <c r="C43" s="311"/>
      <c r="D43" s="13"/>
      <c r="E43" s="12" t="str">
        <f t="shared" si="0"/>
        <v xml:space="preserve"> </v>
      </c>
      <c r="F43" s="13"/>
      <c r="G43" s="13"/>
      <c r="H43" s="37">
        <f t="shared" si="1"/>
        <v>0</v>
      </c>
    </row>
    <row r="44" spans="1:8" x14ac:dyDescent="0.25">
      <c r="A44" s="110" t="s">
        <v>719</v>
      </c>
      <c r="B44" s="310" t="s">
        <v>720</v>
      </c>
      <c r="C44" s="311"/>
      <c r="D44" s="13"/>
      <c r="E44" s="12" t="str">
        <f t="shared" si="0"/>
        <v xml:space="preserve"> </v>
      </c>
      <c r="F44" s="13"/>
      <c r="G44" s="13"/>
      <c r="H44" s="37">
        <f t="shared" si="1"/>
        <v>0</v>
      </c>
    </row>
    <row r="45" spans="1:8" x14ac:dyDescent="0.25">
      <c r="A45" s="110" t="s">
        <v>721</v>
      </c>
      <c r="B45" s="310" t="s">
        <v>722</v>
      </c>
      <c r="C45" s="311"/>
      <c r="D45" s="13"/>
      <c r="E45" s="12" t="str">
        <f t="shared" si="0"/>
        <v xml:space="preserve"> </v>
      </c>
      <c r="F45" s="13"/>
      <c r="G45" s="13"/>
      <c r="H45" s="37">
        <f t="shared" si="1"/>
        <v>0</v>
      </c>
    </row>
    <row r="46" spans="1:8" x14ac:dyDescent="0.25">
      <c r="A46" s="110" t="s">
        <v>723</v>
      </c>
      <c r="B46" s="310" t="s">
        <v>724</v>
      </c>
      <c r="C46" s="311"/>
      <c r="D46" s="13"/>
      <c r="E46" s="12" t="str">
        <f t="shared" si="0"/>
        <v xml:space="preserve"> </v>
      </c>
      <c r="F46" s="13"/>
      <c r="G46" s="13"/>
      <c r="H46" s="37">
        <f t="shared" si="1"/>
        <v>0</v>
      </c>
    </row>
    <row r="47" spans="1:8" x14ac:dyDescent="0.25">
      <c r="A47" s="110" t="s">
        <v>137</v>
      </c>
      <c r="B47" s="310" t="s">
        <v>138</v>
      </c>
      <c r="C47" s="311"/>
      <c r="D47" s="13"/>
      <c r="E47" s="12" t="str">
        <f t="shared" si="0"/>
        <v xml:space="preserve"> </v>
      </c>
      <c r="F47" s="13"/>
      <c r="G47" s="13"/>
      <c r="H47" s="37">
        <f t="shared" si="1"/>
        <v>0</v>
      </c>
    </row>
    <row r="48" spans="1:8" x14ac:dyDescent="0.25">
      <c r="A48" s="110" t="s">
        <v>725</v>
      </c>
      <c r="B48" s="310" t="s">
        <v>726</v>
      </c>
      <c r="C48" s="311"/>
      <c r="D48" s="13"/>
      <c r="E48" s="12" t="str">
        <f t="shared" si="0"/>
        <v xml:space="preserve"> </v>
      </c>
      <c r="F48" s="13"/>
      <c r="G48" s="13"/>
      <c r="H48" s="37">
        <f t="shared" si="1"/>
        <v>0</v>
      </c>
    </row>
    <row r="49" spans="1:8" x14ac:dyDescent="0.25">
      <c r="A49" s="110" t="s">
        <v>727</v>
      </c>
      <c r="B49" s="310" t="s">
        <v>728</v>
      </c>
      <c r="C49" s="311"/>
      <c r="D49" s="13"/>
      <c r="E49" s="12" t="str">
        <f t="shared" si="0"/>
        <v xml:space="preserve"> </v>
      </c>
      <c r="F49" s="13"/>
      <c r="G49" s="13"/>
      <c r="H49" s="37">
        <f t="shared" si="1"/>
        <v>0</v>
      </c>
    </row>
    <row r="50" spans="1:8" x14ac:dyDescent="0.25">
      <c r="A50" s="110" t="s">
        <v>729</v>
      </c>
      <c r="B50" s="310" t="s">
        <v>730</v>
      </c>
      <c r="C50" s="311"/>
      <c r="D50" s="13"/>
      <c r="E50" s="12" t="str">
        <f t="shared" si="0"/>
        <v xml:space="preserve"> </v>
      </c>
      <c r="F50" s="13"/>
      <c r="G50" s="13"/>
      <c r="H50" s="37">
        <f t="shared" si="1"/>
        <v>0</v>
      </c>
    </row>
    <row r="51" spans="1:8" x14ac:dyDescent="0.25">
      <c r="A51" s="110" t="s">
        <v>731</v>
      </c>
      <c r="B51" s="310" t="s">
        <v>732</v>
      </c>
      <c r="C51" s="311"/>
      <c r="D51" s="13"/>
      <c r="E51" s="12" t="str">
        <f t="shared" si="0"/>
        <v xml:space="preserve"> </v>
      </c>
      <c r="F51" s="13"/>
      <c r="G51" s="13"/>
      <c r="H51" s="37">
        <f t="shared" si="1"/>
        <v>0</v>
      </c>
    </row>
    <row r="52" spans="1:8" x14ac:dyDescent="0.25">
      <c r="A52" s="110" t="s">
        <v>140</v>
      </c>
      <c r="B52" s="310" t="s">
        <v>139</v>
      </c>
      <c r="C52" s="311"/>
      <c r="D52" s="13"/>
      <c r="E52" s="12" t="str">
        <f t="shared" si="0"/>
        <v xml:space="preserve"> </v>
      </c>
      <c r="F52" s="13"/>
      <c r="G52" s="13"/>
      <c r="H52" s="37">
        <f t="shared" si="1"/>
        <v>0</v>
      </c>
    </row>
    <row r="53" spans="1:8" x14ac:dyDescent="0.25">
      <c r="A53" s="110" t="s">
        <v>733</v>
      </c>
      <c r="B53" s="310" t="s">
        <v>734</v>
      </c>
      <c r="C53" s="311"/>
      <c r="D53" s="13"/>
      <c r="E53" s="12" t="str">
        <f t="shared" si="0"/>
        <v xml:space="preserve"> </v>
      </c>
      <c r="F53" s="13"/>
      <c r="G53" s="13"/>
      <c r="H53" s="37">
        <f t="shared" si="1"/>
        <v>0</v>
      </c>
    </row>
    <row r="54" spans="1:8" x14ac:dyDescent="0.25">
      <c r="A54" s="110" t="s">
        <v>735</v>
      </c>
      <c r="B54" s="310" t="s">
        <v>736</v>
      </c>
      <c r="C54" s="311"/>
      <c r="D54" s="13"/>
      <c r="E54" s="12" t="str">
        <f t="shared" si="0"/>
        <v xml:space="preserve"> </v>
      </c>
      <c r="F54" s="13"/>
      <c r="G54" s="13"/>
      <c r="H54" s="37">
        <f t="shared" si="1"/>
        <v>0</v>
      </c>
    </row>
    <row r="55" spans="1:8" x14ac:dyDescent="0.25">
      <c r="A55" s="110" t="s">
        <v>737</v>
      </c>
      <c r="B55" s="310" t="s">
        <v>738</v>
      </c>
      <c r="C55" s="311"/>
      <c r="D55" s="13"/>
      <c r="E55" s="12" t="str">
        <f t="shared" si="0"/>
        <v xml:space="preserve"> </v>
      </c>
      <c r="F55" s="13"/>
      <c r="G55" s="13"/>
      <c r="H55" s="37">
        <f t="shared" si="1"/>
        <v>0</v>
      </c>
    </row>
    <row r="56" spans="1:8" x14ac:dyDescent="0.25">
      <c r="A56" s="110" t="s">
        <v>739</v>
      </c>
      <c r="B56" s="310" t="s">
        <v>742</v>
      </c>
      <c r="C56" s="311"/>
      <c r="D56" s="13"/>
      <c r="E56" s="12" t="str">
        <f t="shared" si="0"/>
        <v xml:space="preserve"> </v>
      </c>
      <c r="F56" s="13"/>
      <c r="G56" s="13"/>
      <c r="H56" s="37">
        <f t="shared" si="1"/>
        <v>0</v>
      </c>
    </row>
    <row r="57" spans="1:8" x14ac:dyDescent="0.25">
      <c r="A57" s="110" t="s">
        <v>740</v>
      </c>
      <c r="B57" s="310" t="s">
        <v>741</v>
      </c>
      <c r="C57" s="311"/>
      <c r="D57" s="13"/>
      <c r="E57" s="12" t="str">
        <f t="shared" si="0"/>
        <v xml:space="preserve"> </v>
      </c>
      <c r="F57" s="13"/>
      <c r="G57" s="13"/>
      <c r="H57" s="37">
        <f t="shared" si="1"/>
        <v>0</v>
      </c>
    </row>
    <row r="58" spans="1:8" x14ac:dyDescent="0.25">
      <c r="A58" s="110"/>
      <c r="B58" s="310" t="s">
        <v>50</v>
      </c>
      <c r="C58" s="311"/>
      <c r="D58" s="13"/>
      <c r="E58" s="12" t="str">
        <f t="shared" si="0"/>
        <v xml:space="preserve"> </v>
      </c>
      <c r="F58" s="13"/>
      <c r="G58" s="13"/>
      <c r="H58" s="37">
        <f t="shared" si="1"/>
        <v>0</v>
      </c>
    </row>
    <row r="59" spans="1:8" ht="13.8" thickBot="1" x14ac:dyDescent="0.3">
      <c r="A59" s="124"/>
      <c r="B59" s="308" t="s">
        <v>2092</v>
      </c>
      <c r="C59" s="309"/>
      <c r="D59" s="41">
        <f>SUM(D15:D58)</f>
        <v>0</v>
      </c>
      <c r="E59" s="112" t="str">
        <f t="shared" si="0"/>
        <v xml:space="preserve"> </v>
      </c>
      <c r="F59" s="41">
        <f>SUM(F15:F58)</f>
        <v>0</v>
      </c>
      <c r="G59" s="41">
        <f>SUM(G15:G58)</f>
        <v>0</v>
      </c>
      <c r="H59" s="43">
        <f>SUM(H15:H58)</f>
        <v>0</v>
      </c>
    </row>
    <row r="60" spans="1:8" ht="13.8" thickTop="1" x14ac:dyDescent="0.25"/>
  </sheetData>
  <sheetProtection sheet="1" objects="1" scenarios="1" formatCells="0"/>
  <mergeCells count="64">
    <mergeCell ref="B56:C56"/>
    <mergeCell ref="B57:C57"/>
    <mergeCell ref="B50:C50"/>
    <mergeCell ref="B51:C51"/>
    <mergeCell ref="B53:C53"/>
    <mergeCell ref="B54:C54"/>
    <mergeCell ref="B55:C55"/>
    <mergeCell ref="B44:C44"/>
    <mergeCell ref="B45:C45"/>
    <mergeCell ref="B46:C46"/>
    <mergeCell ref="B48:C48"/>
    <mergeCell ref="B49:C49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7:C17"/>
    <mergeCell ref="B18:C18"/>
    <mergeCell ref="B20:C20"/>
    <mergeCell ref="B21:C21"/>
    <mergeCell ref="B23:C23"/>
    <mergeCell ref="A10:A13"/>
    <mergeCell ref="B10:C13"/>
    <mergeCell ref="A6:B6"/>
    <mergeCell ref="A8:B8"/>
    <mergeCell ref="B16:C16"/>
    <mergeCell ref="B4:E4"/>
    <mergeCell ref="G4:H4"/>
    <mergeCell ref="C6:E6"/>
    <mergeCell ref="G6:H6"/>
    <mergeCell ref="C8:E8"/>
    <mergeCell ref="G8:H8"/>
    <mergeCell ref="B59:C59"/>
    <mergeCell ref="A1:E1"/>
    <mergeCell ref="G1:H1"/>
    <mergeCell ref="A2:E2"/>
    <mergeCell ref="G2:H2"/>
    <mergeCell ref="B14:C14"/>
    <mergeCell ref="B15:C15"/>
    <mergeCell ref="B19:C19"/>
    <mergeCell ref="B22:C22"/>
    <mergeCell ref="B47:C47"/>
    <mergeCell ref="B52:C52"/>
    <mergeCell ref="B58:C58"/>
    <mergeCell ref="E10:F11"/>
    <mergeCell ref="G10:G13"/>
    <mergeCell ref="H10:H13"/>
    <mergeCell ref="D10:D13"/>
  </mergeCells>
  <pageMargins left="0.7" right="0.7" top="0.75" bottom="0.75" header="0.3" footer="0.3"/>
  <pageSetup scale="8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0"/>
  <sheetViews>
    <sheetView topLeftCell="A10" workbookViewId="0">
      <selection sqref="A1:E1"/>
    </sheetView>
  </sheetViews>
  <sheetFormatPr defaultColWidth="9.109375" defaultRowHeight="13.2" x14ac:dyDescent="0.25"/>
  <cols>
    <col min="1" max="1" width="9.33203125" style="6" customWidth="1"/>
    <col min="2" max="2" width="7.5546875" style="6" customWidth="1"/>
    <col min="3" max="3" width="42.6640625" style="6" customWidth="1"/>
    <col min="4" max="4" width="11.44140625" style="6" customWidth="1"/>
    <col min="5" max="5" width="7" style="6" customWidth="1"/>
    <col min="6" max="6" width="10.88671875" style="6" customWidth="1"/>
    <col min="7" max="7" width="13.5546875" style="6" customWidth="1"/>
    <col min="8" max="8" width="12.109375" style="6" customWidth="1"/>
    <col min="9" max="16384" width="9.109375" style="6"/>
  </cols>
  <sheetData>
    <row r="1" spans="1:8" ht="17.399999999999999" x14ac:dyDescent="0.3">
      <c r="A1" s="291" t="s">
        <v>0</v>
      </c>
      <c r="B1" s="291"/>
      <c r="C1" s="291"/>
      <c r="D1" s="291"/>
      <c r="E1" s="291"/>
      <c r="F1" s="102"/>
      <c r="G1" s="292" t="s">
        <v>32</v>
      </c>
      <c r="H1" s="292"/>
    </row>
    <row r="2" spans="1:8" ht="17.399999999999999" x14ac:dyDescent="0.3">
      <c r="A2" s="291" t="s">
        <v>1</v>
      </c>
      <c r="B2" s="291"/>
      <c r="C2" s="291"/>
      <c r="D2" s="291"/>
      <c r="E2" s="291"/>
      <c r="F2" s="102"/>
      <c r="G2" s="292" t="s">
        <v>2276</v>
      </c>
      <c r="H2" s="292"/>
    </row>
    <row r="3" spans="1:8" x14ac:dyDescent="0.25">
      <c r="A3" s="25"/>
      <c r="B3" s="102"/>
      <c r="C3" s="102"/>
      <c r="D3" s="102"/>
      <c r="E3" s="117"/>
      <c r="F3" s="102"/>
      <c r="G3" s="102"/>
      <c r="H3" s="102"/>
    </row>
    <row r="4" spans="1:8" x14ac:dyDescent="0.25">
      <c r="A4" s="25" t="s">
        <v>2</v>
      </c>
      <c r="B4" s="239">
        <f>'01-Summary'!B4</f>
        <v>0</v>
      </c>
      <c r="C4" s="239"/>
      <c r="D4" s="239"/>
      <c r="E4" s="239"/>
      <c r="F4" s="118" t="s">
        <v>11</v>
      </c>
      <c r="G4" s="294">
        <f>'01-Summary'!G4</f>
        <v>0</v>
      </c>
      <c r="H4" s="294"/>
    </row>
    <row r="5" spans="1:8" x14ac:dyDescent="0.25">
      <c r="A5" s="25"/>
      <c r="B5" s="102"/>
      <c r="C5" s="102"/>
      <c r="D5" s="102"/>
      <c r="E5" s="117"/>
      <c r="F5" s="102"/>
      <c r="G5" s="119"/>
      <c r="H5" s="102"/>
    </row>
    <row r="6" spans="1:8" x14ac:dyDescent="0.25">
      <c r="A6" s="213" t="s">
        <v>3</v>
      </c>
      <c r="B6" s="213"/>
      <c r="C6" s="293">
        <f>'01-Summary'!C6</f>
        <v>0</v>
      </c>
      <c r="D6" s="293"/>
      <c r="E6" s="293"/>
      <c r="F6" s="102" t="s">
        <v>12</v>
      </c>
      <c r="G6" s="293">
        <f>'01-Summary'!G6</f>
        <v>0</v>
      </c>
      <c r="H6" s="293"/>
    </row>
    <row r="7" spans="1:8" x14ac:dyDescent="0.25">
      <c r="A7" s="25"/>
      <c r="B7" s="102"/>
      <c r="C7" s="102"/>
      <c r="D7" s="102"/>
      <c r="E7" s="117"/>
      <c r="F7" s="102"/>
      <c r="G7" s="119"/>
      <c r="H7" s="102"/>
    </row>
    <row r="8" spans="1:8" x14ac:dyDescent="0.25">
      <c r="A8" s="213" t="s">
        <v>4</v>
      </c>
      <c r="B8" s="213"/>
      <c r="C8" s="293">
        <f>'01-Summary'!C8</f>
        <v>0</v>
      </c>
      <c r="D8" s="293"/>
      <c r="E8" s="293"/>
      <c r="F8" s="102" t="s">
        <v>13</v>
      </c>
      <c r="G8" s="295">
        <f>'01-Summary'!G8</f>
        <v>0</v>
      </c>
      <c r="H8" s="295"/>
    </row>
    <row r="9" spans="1:8" ht="13.8" thickBot="1" x14ac:dyDescent="0.3">
      <c r="A9" s="25"/>
      <c r="B9" s="71"/>
      <c r="C9" s="71"/>
      <c r="D9" s="71"/>
      <c r="E9" s="72"/>
      <c r="F9" s="71"/>
      <c r="G9" s="71"/>
      <c r="H9" s="71"/>
    </row>
    <row r="10" spans="1:8" ht="13.5" customHeight="1" thickTop="1" x14ac:dyDescent="0.25">
      <c r="A10" s="226" t="s">
        <v>5</v>
      </c>
      <c r="B10" s="229" t="s">
        <v>6</v>
      </c>
      <c r="C10" s="210"/>
      <c r="D10" s="206" t="s">
        <v>2285</v>
      </c>
      <c r="E10" s="209" t="s">
        <v>2284</v>
      </c>
      <c r="F10" s="210"/>
      <c r="G10" s="206" t="s">
        <v>2283</v>
      </c>
      <c r="H10" s="221" t="s">
        <v>2282</v>
      </c>
    </row>
    <row r="11" spans="1:8" x14ac:dyDescent="0.25">
      <c r="A11" s="227"/>
      <c r="B11" s="230"/>
      <c r="C11" s="231"/>
      <c r="D11" s="207"/>
      <c r="E11" s="211"/>
      <c r="F11" s="212"/>
      <c r="G11" s="207"/>
      <c r="H11" s="222"/>
    </row>
    <row r="12" spans="1:8" ht="12.75" customHeight="1" x14ac:dyDescent="0.25">
      <c r="A12" s="227"/>
      <c r="B12" s="230"/>
      <c r="C12" s="231"/>
      <c r="D12" s="207"/>
      <c r="E12" s="27" t="s">
        <v>9</v>
      </c>
      <c r="F12" s="28" t="s">
        <v>10</v>
      </c>
      <c r="G12" s="207"/>
      <c r="H12" s="222"/>
    </row>
    <row r="13" spans="1:8" x14ac:dyDescent="0.25">
      <c r="A13" s="228"/>
      <c r="B13" s="211"/>
      <c r="C13" s="212"/>
      <c r="D13" s="208"/>
      <c r="E13" s="29"/>
      <c r="F13" s="30"/>
      <c r="G13" s="208"/>
      <c r="H13" s="223"/>
    </row>
    <row r="14" spans="1:8" x14ac:dyDescent="0.25">
      <c r="A14" s="109" t="s">
        <v>78</v>
      </c>
      <c r="B14" s="298" t="s">
        <v>15</v>
      </c>
      <c r="C14" s="299"/>
      <c r="D14" s="39"/>
      <c r="E14" s="113"/>
      <c r="F14" s="39"/>
      <c r="G14" s="39"/>
      <c r="H14" s="114"/>
    </row>
    <row r="15" spans="1:8" x14ac:dyDescent="0.25">
      <c r="A15" s="110" t="s">
        <v>116</v>
      </c>
      <c r="B15" s="310" t="s">
        <v>145</v>
      </c>
      <c r="C15" s="311"/>
      <c r="D15" s="13"/>
      <c r="E15" s="12" t="str">
        <f t="shared" ref="E15:E49" si="0">IF(D15=0," ",F15/D15)</f>
        <v xml:space="preserve"> </v>
      </c>
      <c r="F15" s="13"/>
      <c r="G15" s="13"/>
      <c r="H15" s="37">
        <f t="shared" ref="H15:H48" si="1">F15-G15</f>
        <v>0</v>
      </c>
    </row>
    <row r="16" spans="1:8" x14ac:dyDescent="0.25">
      <c r="A16" s="110" t="s">
        <v>743</v>
      </c>
      <c r="B16" s="310" t="s">
        <v>744</v>
      </c>
      <c r="C16" s="311"/>
      <c r="D16" s="13"/>
      <c r="E16" s="12" t="str">
        <f t="shared" si="0"/>
        <v xml:space="preserve"> </v>
      </c>
      <c r="F16" s="13"/>
      <c r="G16" s="13"/>
      <c r="H16" s="37">
        <f t="shared" si="1"/>
        <v>0</v>
      </c>
    </row>
    <row r="17" spans="1:8" x14ac:dyDescent="0.25">
      <c r="A17" s="110" t="s">
        <v>745</v>
      </c>
      <c r="B17" s="310" t="s">
        <v>746</v>
      </c>
      <c r="C17" s="311"/>
      <c r="D17" s="13"/>
      <c r="E17" s="12" t="str">
        <f t="shared" si="0"/>
        <v xml:space="preserve"> </v>
      </c>
      <c r="F17" s="13"/>
      <c r="G17" s="13"/>
      <c r="H17" s="37">
        <f t="shared" si="1"/>
        <v>0</v>
      </c>
    </row>
    <row r="18" spans="1:8" x14ac:dyDescent="0.25">
      <c r="A18" s="110" t="s">
        <v>747</v>
      </c>
      <c r="B18" s="310" t="s">
        <v>748</v>
      </c>
      <c r="C18" s="311"/>
      <c r="D18" s="13"/>
      <c r="E18" s="12" t="str">
        <f t="shared" si="0"/>
        <v xml:space="preserve"> </v>
      </c>
      <c r="F18" s="13"/>
      <c r="G18" s="13"/>
      <c r="H18" s="37">
        <f t="shared" si="1"/>
        <v>0</v>
      </c>
    </row>
    <row r="19" spans="1:8" x14ac:dyDescent="0.25">
      <c r="A19" s="110" t="s">
        <v>146</v>
      </c>
      <c r="B19" s="310" t="s">
        <v>147</v>
      </c>
      <c r="C19" s="311"/>
      <c r="D19" s="125"/>
      <c r="E19" s="12" t="str">
        <f t="shared" si="0"/>
        <v xml:space="preserve"> </v>
      </c>
      <c r="F19" s="13"/>
      <c r="G19" s="13"/>
      <c r="H19" s="37">
        <f t="shared" si="1"/>
        <v>0</v>
      </c>
    </row>
    <row r="20" spans="1:8" x14ac:dyDescent="0.25">
      <c r="A20" s="110" t="s">
        <v>749</v>
      </c>
      <c r="B20" s="310" t="s">
        <v>750</v>
      </c>
      <c r="C20" s="311"/>
      <c r="D20" s="125"/>
      <c r="E20" s="12" t="str">
        <f t="shared" si="0"/>
        <v xml:space="preserve"> </v>
      </c>
      <c r="F20" s="13"/>
      <c r="G20" s="13"/>
      <c r="H20" s="37">
        <f t="shared" si="1"/>
        <v>0</v>
      </c>
    </row>
    <row r="21" spans="1:8" x14ac:dyDescent="0.25">
      <c r="A21" s="110" t="s">
        <v>751</v>
      </c>
      <c r="B21" s="310" t="s">
        <v>752</v>
      </c>
      <c r="C21" s="311"/>
      <c r="D21" s="125"/>
      <c r="E21" s="12" t="str">
        <f t="shared" si="0"/>
        <v xml:space="preserve"> </v>
      </c>
      <c r="F21" s="13"/>
      <c r="G21" s="13"/>
      <c r="H21" s="37">
        <f t="shared" si="1"/>
        <v>0</v>
      </c>
    </row>
    <row r="22" spans="1:8" x14ac:dyDescent="0.25">
      <c r="A22" s="110" t="s">
        <v>755</v>
      </c>
      <c r="B22" s="310" t="s">
        <v>753</v>
      </c>
      <c r="C22" s="311"/>
      <c r="D22" s="125"/>
      <c r="E22" s="12" t="str">
        <f t="shared" si="0"/>
        <v xml:space="preserve"> </v>
      </c>
      <c r="F22" s="13"/>
      <c r="G22" s="13"/>
      <c r="H22" s="37">
        <f t="shared" si="1"/>
        <v>0</v>
      </c>
    </row>
    <row r="23" spans="1:8" x14ac:dyDescent="0.25">
      <c r="A23" s="110" t="s">
        <v>2186</v>
      </c>
      <c r="B23" s="310" t="s">
        <v>754</v>
      </c>
      <c r="C23" s="311"/>
      <c r="D23" s="125"/>
      <c r="E23" s="12" t="str">
        <f t="shared" si="0"/>
        <v xml:space="preserve"> </v>
      </c>
      <c r="F23" s="13"/>
      <c r="G23" s="13"/>
      <c r="H23" s="37">
        <f t="shared" si="1"/>
        <v>0</v>
      </c>
    </row>
    <row r="24" spans="1:8" x14ac:dyDescent="0.25">
      <c r="A24" s="110" t="s">
        <v>756</v>
      </c>
      <c r="B24" s="310" t="s">
        <v>757</v>
      </c>
      <c r="C24" s="311"/>
      <c r="D24" s="125"/>
      <c r="E24" s="12" t="str">
        <f t="shared" si="0"/>
        <v xml:space="preserve"> </v>
      </c>
      <c r="F24" s="13"/>
      <c r="G24" s="13"/>
      <c r="H24" s="37">
        <f t="shared" si="1"/>
        <v>0</v>
      </c>
    </row>
    <row r="25" spans="1:8" x14ac:dyDescent="0.25">
      <c r="A25" s="110" t="s">
        <v>758</v>
      </c>
      <c r="B25" s="310" t="s">
        <v>759</v>
      </c>
      <c r="C25" s="311"/>
      <c r="D25" s="125"/>
      <c r="E25" s="12" t="str">
        <f t="shared" si="0"/>
        <v xml:space="preserve"> </v>
      </c>
      <c r="F25" s="13"/>
      <c r="G25" s="13"/>
      <c r="H25" s="37">
        <f t="shared" si="1"/>
        <v>0</v>
      </c>
    </row>
    <row r="26" spans="1:8" x14ac:dyDescent="0.25">
      <c r="A26" s="110" t="s">
        <v>760</v>
      </c>
      <c r="B26" s="310" t="s">
        <v>761</v>
      </c>
      <c r="C26" s="311"/>
      <c r="D26" s="125"/>
      <c r="E26" s="12" t="str">
        <f t="shared" si="0"/>
        <v xml:space="preserve"> </v>
      </c>
      <c r="F26" s="13"/>
      <c r="G26" s="13"/>
      <c r="H26" s="37">
        <f t="shared" si="1"/>
        <v>0</v>
      </c>
    </row>
    <row r="27" spans="1:8" x14ac:dyDescent="0.25">
      <c r="A27" s="110" t="s">
        <v>762</v>
      </c>
      <c r="B27" s="310" t="s">
        <v>763</v>
      </c>
      <c r="C27" s="311"/>
      <c r="D27" s="125"/>
      <c r="E27" s="12" t="str">
        <f t="shared" si="0"/>
        <v xml:space="preserve"> </v>
      </c>
      <c r="F27" s="13"/>
      <c r="G27" s="13"/>
      <c r="H27" s="37">
        <f t="shared" si="1"/>
        <v>0</v>
      </c>
    </row>
    <row r="28" spans="1:8" x14ac:dyDescent="0.25">
      <c r="A28" s="110" t="s">
        <v>764</v>
      </c>
      <c r="B28" s="310" t="s">
        <v>765</v>
      </c>
      <c r="C28" s="311"/>
      <c r="D28" s="125"/>
      <c r="E28" s="12" t="str">
        <f t="shared" si="0"/>
        <v xml:space="preserve"> </v>
      </c>
      <c r="F28" s="13"/>
      <c r="G28" s="13"/>
      <c r="H28" s="37">
        <f t="shared" si="1"/>
        <v>0</v>
      </c>
    </row>
    <row r="29" spans="1:8" x14ac:dyDescent="0.25">
      <c r="A29" s="110" t="s">
        <v>766</v>
      </c>
      <c r="B29" s="310" t="s">
        <v>767</v>
      </c>
      <c r="C29" s="311"/>
      <c r="D29" s="125"/>
      <c r="E29" s="12" t="str">
        <f t="shared" si="0"/>
        <v xml:space="preserve"> </v>
      </c>
      <c r="F29" s="13"/>
      <c r="G29" s="13"/>
      <c r="H29" s="37">
        <f t="shared" si="1"/>
        <v>0</v>
      </c>
    </row>
    <row r="30" spans="1:8" x14ac:dyDescent="0.25">
      <c r="A30" s="110" t="s">
        <v>768</v>
      </c>
      <c r="B30" s="310" t="s">
        <v>769</v>
      </c>
      <c r="C30" s="311"/>
      <c r="D30" s="125"/>
      <c r="E30" s="12" t="str">
        <f t="shared" si="0"/>
        <v xml:space="preserve"> </v>
      </c>
      <c r="F30" s="13"/>
      <c r="G30" s="13"/>
      <c r="H30" s="37">
        <f t="shared" si="1"/>
        <v>0</v>
      </c>
    </row>
    <row r="31" spans="1:8" x14ac:dyDescent="0.25">
      <c r="A31" s="110" t="s">
        <v>148</v>
      </c>
      <c r="B31" s="310" t="s">
        <v>149</v>
      </c>
      <c r="C31" s="311"/>
      <c r="D31" s="125"/>
      <c r="E31" s="12" t="str">
        <f t="shared" si="0"/>
        <v xml:space="preserve"> </v>
      </c>
      <c r="F31" s="13"/>
      <c r="G31" s="13"/>
      <c r="H31" s="37">
        <f t="shared" si="1"/>
        <v>0</v>
      </c>
    </row>
    <row r="32" spans="1:8" x14ac:dyDescent="0.25">
      <c r="A32" s="128" t="s">
        <v>770</v>
      </c>
      <c r="B32" s="310" t="s">
        <v>771</v>
      </c>
      <c r="C32" s="311"/>
      <c r="D32" s="126"/>
      <c r="E32" s="12" t="str">
        <f t="shared" si="0"/>
        <v xml:space="preserve"> </v>
      </c>
      <c r="F32" s="127"/>
      <c r="G32" s="127"/>
      <c r="H32" s="37">
        <f t="shared" si="1"/>
        <v>0</v>
      </c>
    </row>
    <row r="33" spans="1:8" x14ac:dyDescent="0.25">
      <c r="A33" s="128" t="s">
        <v>772</v>
      </c>
      <c r="B33" s="310" t="s">
        <v>773</v>
      </c>
      <c r="C33" s="311"/>
      <c r="D33" s="126"/>
      <c r="E33" s="12" t="str">
        <f t="shared" si="0"/>
        <v xml:space="preserve"> </v>
      </c>
      <c r="F33" s="127"/>
      <c r="G33" s="127"/>
      <c r="H33" s="37">
        <f t="shared" si="1"/>
        <v>0</v>
      </c>
    </row>
    <row r="34" spans="1:8" x14ac:dyDescent="0.25">
      <c r="A34" s="128" t="s">
        <v>774</v>
      </c>
      <c r="B34" s="310" t="s">
        <v>775</v>
      </c>
      <c r="C34" s="311"/>
      <c r="D34" s="126"/>
      <c r="E34" s="12" t="str">
        <f t="shared" si="0"/>
        <v xml:space="preserve"> </v>
      </c>
      <c r="F34" s="127"/>
      <c r="G34" s="127"/>
      <c r="H34" s="37">
        <f t="shared" si="1"/>
        <v>0</v>
      </c>
    </row>
    <row r="35" spans="1:8" x14ac:dyDescent="0.25">
      <c r="A35" s="128" t="s">
        <v>150</v>
      </c>
      <c r="B35" s="310" t="s">
        <v>151</v>
      </c>
      <c r="C35" s="311"/>
      <c r="D35" s="126"/>
      <c r="E35" s="12" t="str">
        <f t="shared" si="0"/>
        <v xml:space="preserve"> </v>
      </c>
      <c r="F35" s="127"/>
      <c r="G35" s="127"/>
      <c r="H35" s="37">
        <f t="shared" si="1"/>
        <v>0</v>
      </c>
    </row>
    <row r="36" spans="1:8" x14ac:dyDescent="0.25">
      <c r="A36" s="128" t="s">
        <v>776</v>
      </c>
      <c r="B36" s="310" t="s">
        <v>777</v>
      </c>
      <c r="C36" s="311"/>
      <c r="D36" s="126"/>
      <c r="E36" s="12" t="str">
        <f t="shared" si="0"/>
        <v xml:space="preserve"> </v>
      </c>
      <c r="F36" s="127"/>
      <c r="G36" s="127"/>
      <c r="H36" s="37">
        <f t="shared" si="1"/>
        <v>0</v>
      </c>
    </row>
    <row r="37" spans="1:8" x14ac:dyDescent="0.25">
      <c r="A37" s="128" t="s">
        <v>778</v>
      </c>
      <c r="B37" s="310" t="s">
        <v>779</v>
      </c>
      <c r="C37" s="311"/>
      <c r="D37" s="126"/>
      <c r="E37" s="12" t="str">
        <f t="shared" si="0"/>
        <v xml:space="preserve"> </v>
      </c>
      <c r="F37" s="127"/>
      <c r="G37" s="127"/>
      <c r="H37" s="37">
        <f t="shared" si="1"/>
        <v>0</v>
      </c>
    </row>
    <row r="38" spans="1:8" x14ac:dyDescent="0.25">
      <c r="A38" s="110" t="s">
        <v>780</v>
      </c>
      <c r="B38" s="310" t="s">
        <v>781</v>
      </c>
      <c r="C38" s="311"/>
      <c r="D38" s="125"/>
      <c r="E38" s="12" t="str">
        <f t="shared" si="0"/>
        <v xml:space="preserve"> </v>
      </c>
      <c r="F38" s="13"/>
      <c r="G38" s="13"/>
      <c r="H38" s="37">
        <f t="shared" si="1"/>
        <v>0</v>
      </c>
    </row>
    <row r="39" spans="1:8" x14ac:dyDescent="0.25">
      <c r="A39" s="128" t="s">
        <v>782</v>
      </c>
      <c r="B39" s="310" t="s">
        <v>783</v>
      </c>
      <c r="C39" s="311"/>
      <c r="D39" s="126"/>
      <c r="E39" s="12" t="str">
        <f t="shared" si="0"/>
        <v xml:space="preserve"> </v>
      </c>
      <c r="F39" s="127"/>
      <c r="G39" s="127"/>
      <c r="H39" s="37">
        <f t="shared" si="1"/>
        <v>0</v>
      </c>
    </row>
    <row r="40" spans="1:8" x14ac:dyDescent="0.25">
      <c r="A40" s="128" t="s">
        <v>784</v>
      </c>
      <c r="B40" s="310" t="s">
        <v>785</v>
      </c>
      <c r="C40" s="311"/>
      <c r="D40" s="126"/>
      <c r="E40" s="12" t="str">
        <f t="shared" si="0"/>
        <v xml:space="preserve"> </v>
      </c>
      <c r="F40" s="127"/>
      <c r="G40" s="127"/>
      <c r="H40" s="37">
        <f t="shared" si="1"/>
        <v>0</v>
      </c>
    </row>
    <row r="41" spans="1:8" x14ac:dyDescent="0.25">
      <c r="A41" s="128" t="s">
        <v>152</v>
      </c>
      <c r="B41" s="310" t="s">
        <v>153</v>
      </c>
      <c r="C41" s="311"/>
      <c r="D41" s="126"/>
      <c r="E41" s="12" t="str">
        <f t="shared" si="0"/>
        <v xml:space="preserve"> </v>
      </c>
      <c r="F41" s="127"/>
      <c r="G41" s="127"/>
      <c r="H41" s="37">
        <f t="shared" si="1"/>
        <v>0</v>
      </c>
    </row>
    <row r="42" spans="1:8" x14ac:dyDescent="0.25">
      <c r="A42" s="128" t="s">
        <v>786</v>
      </c>
      <c r="B42" s="310" t="s">
        <v>2131</v>
      </c>
      <c r="C42" s="311"/>
      <c r="D42" s="126"/>
      <c r="E42" s="12" t="str">
        <f t="shared" si="0"/>
        <v xml:space="preserve"> </v>
      </c>
      <c r="F42" s="127"/>
      <c r="G42" s="127"/>
      <c r="H42" s="37">
        <f t="shared" si="1"/>
        <v>0</v>
      </c>
    </row>
    <row r="43" spans="1:8" x14ac:dyDescent="0.25">
      <c r="A43" s="128" t="s">
        <v>787</v>
      </c>
      <c r="B43" s="310" t="s">
        <v>788</v>
      </c>
      <c r="C43" s="311"/>
      <c r="D43" s="126"/>
      <c r="E43" s="12" t="str">
        <f t="shared" si="0"/>
        <v xml:space="preserve"> </v>
      </c>
      <c r="F43" s="127"/>
      <c r="G43" s="127"/>
      <c r="H43" s="37">
        <f t="shared" si="1"/>
        <v>0</v>
      </c>
    </row>
    <row r="44" spans="1:8" x14ac:dyDescent="0.25">
      <c r="A44" s="128" t="s">
        <v>154</v>
      </c>
      <c r="B44" s="310" t="s">
        <v>155</v>
      </c>
      <c r="C44" s="311"/>
      <c r="D44" s="126"/>
      <c r="E44" s="12" t="str">
        <f t="shared" si="0"/>
        <v xml:space="preserve"> </v>
      </c>
      <c r="F44" s="127"/>
      <c r="G44" s="127"/>
      <c r="H44" s="37">
        <f t="shared" si="1"/>
        <v>0</v>
      </c>
    </row>
    <row r="45" spans="1:8" x14ac:dyDescent="0.25">
      <c r="A45" s="128" t="s">
        <v>789</v>
      </c>
      <c r="B45" s="310" t="s">
        <v>790</v>
      </c>
      <c r="C45" s="311"/>
      <c r="D45" s="126"/>
      <c r="E45" s="12" t="str">
        <f t="shared" si="0"/>
        <v xml:space="preserve"> </v>
      </c>
      <c r="F45" s="127"/>
      <c r="G45" s="127"/>
      <c r="H45" s="37">
        <f t="shared" si="1"/>
        <v>0</v>
      </c>
    </row>
    <row r="46" spans="1:8" x14ac:dyDescent="0.25">
      <c r="A46" s="128" t="s">
        <v>794</v>
      </c>
      <c r="B46" s="310" t="s">
        <v>792</v>
      </c>
      <c r="C46" s="311"/>
      <c r="D46" s="126"/>
      <c r="E46" s="12" t="str">
        <f t="shared" si="0"/>
        <v xml:space="preserve"> </v>
      </c>
      <c r="F46" s="127"/>
      <c r="G46" s="127"/>
      <c r="H46" s="37">
        <f t="shared" si="1"/>
        <v>0</v>
      </c>
    </row>
    <row r="47" spans="1:8" x14ac:dyDescent="0.25">
      <c r="A47" s="128" t="s">
        <v>791</v>
      </c>
      <c r="B47" s="310" t="s">
        <v>793</v>
      </c>
      <c r="C47" s="311"/>
      <c r="D47" s="126"/>
      <c r="E47" s="12" t="str">
        <f t="shared" si="0"/>
        <v xml:space="preserve"> </v>
      </c>
      <c r="F47" s="127"/>
      <c r="G47" s="127"/>
      <c r="H47" s="37">
        <f t="shared" si="1"/>
        <v>0</v>
      </c>
    </row>
    <row r="48" spans="1:8" x14ac:dyDescent="0.25">
      <c r="A48" s="129"/>
      <c r="B48" s="310" t="s">
        <v>50</v>
      </c>
      <c r="C48" s="311"/>
      <c r="D48" s="126"/>
      <c r="E48" s="12" t="str">
        <f t="shared" si="0"/>
        <v xml:space="preserve"> </v>
      </c>
      <c r="F48" s="127"/>
      <c r="G48" s="13"/>
      <c r="H48" s="37">
        <f t="shared" si="1"/>
        <v>0</v>
      </c>
    </row>
    <row r="49" spans="1:8" ht="13.8" thickBot="1" x14ac:dyDescent="0.3">
      <c r="A49" s="124"/>
      <c r="B49" s="306" t="s">
        <v>2093</v>
      </c>
      <c r="C49" s="307"/>
      <c r="D49" s="130">
        <f>SUM(D15:D48)</f>
        <v>0</v>
      </c>
      <c r="E49" s="42" t="str">
        <f t="shared" si="0"/>
        <v xml:space="preserve"> </v>
      </c>
      <c r="F49" s="130">
        <f>SUM(F15:F48)</f>
        <v>0</v>
      </c>
      <c r="G49" s="130">
        <f>SUM(G15:G48)</f>
        <v>0</v>
      </c>
      <c r="H49" s="131">
        <f>SUM(H15:H48)</f>
        <v>0</v>
      </c>
    </row>
    <row r="50" spans="1:8" ht="13.8" thickTop="1" x14ac:dyDescent="0.25"/>
  </sheetData>
  <sheetProtection sheet="1" objects="1" scenarios="1" formatCells="0"/>
  <mergeCells count="54">
    <mergeCell ref="B41:C41"/>
    <mergeCell ref="B48:C48"/>
    <mergeCell ref="B49:C49"/>
    <mergeCell ref="B42:C42"/>
    <mergeCell ref="B43:C43"/>
    <mergeCell ref="B45:C45"/>
    <mergeCell ref="B46:C46"/>
    <mergeCell ref="B47:C47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G8:H8"/>
    <mergeCell ref="A10:A13"/>
    <mergeCell ref="B10:C13"/>
    <mergeCell ref="A6:B6"/>
    <mergeCell ref="A8:B8"/>
    <mergeCell ref="A1:E1"/>
    <mergeCell ref="G1:H1"/>
    <mergeCell ref="A2:E2"/>
    <mergeCell ref="G2:H2"/>
    <mergeCell ref="B44:C44"/>
    <mergeCell ref="B14:C14"/>
    <mergeCell ref="B15:C15"/>
    <mergeCell ref="E10:F11"/>
    <mergeCell ref="G10:G13"/>
    <mergeCell ref="H10:H13"/>
    <mergeCell ref="D10:D13"/>
    <mergeCell ref="B4:E4"/>
    <mergeCell ref="G4:H4"/>
    <mergeCell ref="C6:E6"/>
    <mergeCell ref="G6:H6"/>
    <mergeCell ref="C8:E8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01-Summary</vt:lpstr>
      <vt:lpstr>02-Certification of Payment</vt:lpstr>
      <vt:lpstr>03-MBE Payment Requisition</vt:lpstr>
      <vt:lpstr>04-MBE Payment Instructions</vt:lpstr>
      <vt:lpstr>05-Div00</vt:lpstr>
      <vt:lpstr>06-Div01</vt:lpstr>
      <vt:lpstr>07-Div01-02</vt:lpstr>
      <vt:lpstr>08-Div03</vt:lpstr>
      <vt:lpstr>09-Div04</vt:lpstr>
      <vt:lpstr>10-Div05</vt:lpstr>
      <vt:lpstr>11-Div06</vt:lpstr>
      <vt:lpstr>12-Div07</vt:lpstr>
      <vt:lpstr>13-Div07-08</vt:lpstr>
      <vt:lpstr>14-Div08-09</vt:lpstr>
      <vt:lpstr>15-Div09-10</vt:lpstr>
      <vt:lpstr>16-Div10-11</vt:lpstr>
      <vt:lpstr>17-Div11-12</vt:lpstr>
      <vt:lpstr>18-Div12-13</vt:lpstr>
      <vt:lpstr>19-Div14</vt:lpstr>
      <vt:lpstr>20-Div21</vt:lpstr>
      <vt:lpstr>21-Div22</vt:lpstr>
      <vt:lpstr>22-Div23</vt:lpstr>
      <vt:lpstr>23-Div23,25</vt:lpstr>
      <vt:lpstr>24-Div26</vt:lpstr>
      <vt:lpstr>25-Div27</vt:lpstr>
      <vt:lpstr>26-Div28,31</vt:lpstr>
      <vt:lpstr>27-Div31-32</vt:lpstr>
      <vt:lpstr>28-Div33-35,40</vt:lpstr>
      <vt:lpstr>29-Div41-46,48</vt:lpstr>
      <vt:lpstr>30-Change Orders</vt:lpstr>
      <vt:lpstr>31-Stored Materials</vt:lpstr>
      <vt:lpstr>'03-MBE Payment Requisition'!Print_Area</vt:lpstr>
      <vt:lpstr>'06-Div01'!Print_Area</vt:lpstr>
      <vt:lpstr>'09-Div04'!Print_Area</vt:lpstr>
      <vt:lpstr>'12-Div07'!Print_Area</vt:lpstr>
      <vt:lpstr>'13-Div07-08'!Print_Area</vt:lpstr>
      <vt:lpstr>'14-Div08-09'!Print_Area</vt:lpstr>
      <vt:lpstr>'15-Div09-10'!Print_Area</vt:lpstr>
      <vt:lpstr>'16-Div10-11'!Print_Area</vt:lpstr>
      <vt:lpstr>'17-Div11-12'!Print_Area</vt:lpstr>
      <vt:lpstr>'22-Div23'!Print_Area</vt:lpstr>
      <vt:lpstr>'26-Div28,31'!Print_Area</vt:lpstr>
    </vt:vector>
  </TitlesOfParts>
  <Company>Terry Miller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Garland G. Miller</dc:creator>
  <cp:lastModifiedBy>Tom Lockman</cp:lastModifiedBy>
  <cp:lastPrinted>2014-10-01T14:23:43Z</cp:lastPrinted>
  <dcterms:created xsi:type="dcterms:W3CDTF">2000-01-19T00:36:42Z</dcterms:created>
  <dcterms:modified xsi:type="dcterms:W3CDTF">2022-06-13T12:19:58Z</dcterms:modified>
</cp:coreProperties>
</file>